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-gr-p251\Contab_Valores\Fecu\2023\04. Abril\"/>
    </mc:Choice>
  </mc:AlternateContent>
  <xr:revisionPtr revIDLastSave="0" documentId="13_ncr:1_{C73AB38C-8EA1-4752-BCBA-2E54784F2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<sst xmlns="http://schemas.openxmlformats.org/spreadsheetml/2006/main" count="93" uniqueCount="61">
  <si>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</si>
  <si>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</si>
  <si>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</si>
  <si>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</si>
  <si>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</si>
  <si>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</si>
  <si>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</si>
  <si>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</si>
  <si>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</si>
  <si>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</si>
  <si>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</si>
  <si>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</si>
  <si>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</si>
  <si>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</si>
  <si>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</si>
  <si>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</si>
  <si>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</si>
  <si>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</si>
  <si>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</si>
  <si>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</si>
  <si>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</si>
  <si>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</si>
  <si>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</si>
  <si>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</si>
  <si>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</si>
  <si>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</si>
  <si>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</si>
  <si>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</si>
  <si>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</si>
  <si>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</si>
  <si>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</si>
  <si>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</si>
  <si>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</si>
  <si>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</si>
  <si>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</si>
  <si>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</si>
  <si>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</si>
  <si>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</si>
  <si>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</si>
  <si>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</si>
  <si>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</si>
  <si>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</si>
  <si>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</si>
  <si>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</si>
  <si>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</si>
  <si>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</si>
  <si>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</si>
  <si>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</si>
  <si>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</si>
  <si>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</si>
  <si>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</si>
  <si>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</si>
  <si>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</si>
  <si>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</si>
  <si>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</si>
  <si>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</si>
  <si>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</si>
  <si>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</si>
  <si>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</si>
  <si>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</si>
  <si>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24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</si>
</sst>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topLeftCell="A17" zoomScale="85" zoomScaleNormal="85" workbookViewId="0">
      <selection activeCell="K43" sqref="K43"/>
    </sheetView>
  </sheetViews>
  <sheetFormatPr baseColWidth="10" defaultRowHeight="1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5.6" thickBot="1" x14ac:dyDescent="0.3">
      <c r="A18" s="2" t="s">
        <v>59</v>
      </c>
      <c r="B18" s="1"/>
      <c r="C18" s="1"/>
      <c r="D18" s="8" t="s">
        <v>11</v>
      </c>
      <c r="E18" s="13"/>
      <c r="F18" s="13">
        <f>24702654-Hoja1!B5</f>
        <v>24410943.52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93219073+Hoja1!D10</f>
        <v>101607428.64229999</v>
      </c>
      <c r="L21" s="2" t="s">
        <v>13</v>
      </c>
      <c r="M21" s="9">
        <f>ROUND((K21/K22),2)</f>
        <v>1.31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77543041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39155663</v>
      </c>
      <c r="L28" s="2" t="s">
        <v>13</v>
      </c>
      <c r="M28" s="9">
        <f>ROUND((K28/K29),2)</f>
        <v>3.02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12956768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82985228</v>
      </c>
      <c r="L34" s="2" t="s">
        <v>13</v>
      </c>
      <c r="M34" s="9">
        <f>ROUND((K34/K35),2)</f>
        <v>2.92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28423262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8284068</v>
      </c>
      <c r="L42" s="1" t="s">
        <v>13</v>
      </c>
      <c r="M42" s="9">
        <f>ROUND((K42/K43)*100,2)</f>
        <v>29.15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v>28423262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B15" sqref="B15"/>
    </sheetView>
  </sheetViews>
  <sheetFormatPr baseColWidth="10" defaultRowHeight="1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29171048</v>
      </c>
      <c r="C2" s="27" t="s">
        <v>57</v>
      </c>
      <c r="D2" s="34">
        <v>45036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29171048</v>
      </c>
      <c r="C4" s="21"/>
    </row>
    <row r="5" spans="1:10" x14ac:dyDescent="0.25">
      <c r="A5" s="30"/>
      <c r="B5" s="30">
        <f>+B4*1%</f>
        <v>291710.48</v>
      </c>
    </row>
    <row r="7" spans="1:10" x14ac:dyDescent="0.25">
      <c r="A7" s="27" t="s">
        <v>31</v>
      </c>
      <c r="B7" s="27"/>
      <c r="C7" s="27"/>
      <c r="D7" s="30">
        <f>-E19/1000</f>
        <v>3038928.5123000001</v>
      </c>
      <c r="E7" t="s">
        <v>55</v>
      </c>
    </row>
    <row r="8" spans="1:10" x14ac:dyDescent="0.25">
      <c r="A8" t="s">
        <v>32</v>
      </c>
      <c r="D8">
        <f>+I15/1000</f>
        <v>5349427.0690000001</v>
      </c>
      <c r="E8" t="s">
        <v>55</v>
      </c>
    </row>
    <row r="9" spans="1:10" x14ac:dyDescent="0.25">
      <c r="A9" t="s">
        <v>33</v>
      </c>
      <c r="D9">
        <f>+I16/1000</f>
        <v>6.0999999999999999E-2</v>
      </c>
      <c r="E9" t="s">
        <v>55</v>
      </c>
    </row>
    <row r="10" spans="1:10" x14ac:dyDescent="0.25">
      <c r="A10" s="28"/>
      <c r="B10" s="28"/>
      <c r="C10" s="28"/>
      <c r="D10" s="29">
        <f>SUM(D7:D9)</f>
        <v>8388355.6422999995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5196475883366</v>
      </c>
      <c r="H14" s="24">
        <v>5192337897848</v>
      </c>
      <c r="I14" s="24">
        <v>4137985518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4017187200073</v>
      </c>
      <c r="H15" s="24">
        <v>4011837773004</v>
      </c>
      <c r="I15" s="24">
        <v>5349427069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404054578653</v>
      </c>
      <c r="H16" s="24">
        <v>404054578592</v>
      </c>
      <c r="I16" s="24">
        <v>61</v>
      </c>
      <c r="J16" s="24">
        <v>0</v>
      </c>
    </row>
    <row r="17" spans="2:11" x14ac:dyDescent="0.25">
      <c r="I17">
        <f>SUM(I14:I16)</f>
        <v>9487412648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-3038928512.3000002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x14ac:dyDescent="0.25">
      <c r="B25" s="22"/>
      <c r="C25" s="22"/>
      <c r="D25" s="23"/>
      <c r="E25" s="23"/>
      <c r="F25" s="23"/>
      <c r="G25" s="23"/>
    </row>
    <row r="26" spans="2:11" x14ac:dyDescent="0.25">
      <c r="B26" s="22"/>
      <c r="C26" s="22"/>
      <c r="D26" s="23"/>
      <c r="E26" s="23"/>
      <c r="F26" s="23"/>
    </row>
    <row r="27" spans="2:11" x14ac:dyDescent="0.25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Rodrigo Diaz Tapia</cp:lastModifiedBy>
  <cp:lastPrinted>2023-04-13T14:32:43Z</cp:lastPrinted>
  <dcterms:created xsi:type="dcterms:W3CDTF">2010-08-02T12:29:55Z</dcterms:created>
  <dcterms:modified xsi:type="dcterms:W3CDTF">2023-04-25T13:55:11Z</dcterms:modified>
</cp:coreProperties>
</file>