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pagina WEB/2024/"/>
    </mc:Choice>
  </mc:AlternateContent>
  <xr:revisionPtr revIDLastSave="0" documentId="14_{F8BFAAB3-6722-4755-B523-CC8FBDFEC75F}" xr6:coauthVersionLast="47" xr6:coauthVersionMax="47" xr10:uidLastSave="{00000000-0000-0000-0000-000000000000}"/>
  <bookViews>
    <workbookView xWindow="-19320" yWindow="-120" windowWidth="19440" windowHeight="15000" firstSheet="12" activeTab="16" xr2:uid="{00000000-000D-0000-FFFF-FFFF00000000}"/>
  </bookViews>
  <sheets>
    <sheet name="bsecs-14A1" sheetId="1" r:id="rId1"/>
    <sheet name="bsecs-14B1" sheetId="2" r:id="rId2"/>
    <sheet name="bsecs14-C1" sheetId="3" r:id="rId3"/>
    <sheet name="bsecs-14D1" sheetId="4" r:id="rId4"/>
    <sheet name="bsecs-14E1" sheetId="5" r:id="rId5"/>
    <sheet name="bsecs-14F1" sheetId="6" r:id="rId6"/>
    <sheet name="bsecs-14A2" sheetId="7" r:id="rId7"/>
    <sheet name="bsecs-14B2" sheetId="8" r:id="rId8"/>
    <sheet name="bsecs-14C2" sheetId="9" r:id="rId9"/>
    <sheet name="bsecs-14D2" sheetId="10" r:id="rId10"/>
    <sheet name="bsecs-14E2" sheetId="11" r:id="rId11"/>
    <sheet name="bsecs-14F2" sheetId="12" r:id="rId12"/>
    <sheet name="bsecs-14A3" sheetId="13" r:id="rId13"/>
    <sheet name="bsecs-14B3" sheetId="14" r:id="rId14"/>
    <sheet name="bsecs-14C3" sheetId="15" r:id="rId15"/>
    <sheet name="bsecs-14D3" sheetId="16" r:id="rId16"/>
    <sheet name="bsecs-14E3" sheetId="17" r:id="rId17"/>
    <sheet name="bsecs-14F3" sheetId="18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8" l="1"/>
  <c r="F9" i="12" l="1"/>
  <c r="F9" i="11"/>
  <c r="F9" i="10"/>
  <c r="F9" i="9"/>
  <c r="F9" i="8"/>
  <c r="H17" i="7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N20" i="1" l="1"/>
  <c r="O20" i="1"/>
  <c r="Q20" i="1"/>
  <c r="S20" i="1"/>
  <c r="N21" i="1"/>
  <c r="P20" i="1" s="1"/>
  <c r="O21" i="1"/>
  <c r="Q21" i="1"/>
  <c r="S21" i="1"/>
  <c r="N22" i="1"/>
  <c r="O22" i="1"/>
  <c r="Q22" i="1"/>
  <c r="S22" i="1"/>
  <c r="N23" i="1"/>
  <c r="P22" i="1" s="1"/>
  <c r="O23" i="1"/>
  <c r="Q23" i="1"/>
  <c r="S23" i="1"/>
  <c r="N24" i="1"/>
  <c r="O24" i="1"/>
  <c r="Q24" i="1"/>
  <c r="S24" i="1"/>
  <c r="N25" i="1"/>
  <c r="P24" i="1" s="1"/>
  <c r="O25" i="1"/>
  <c r="Q25" i="1"/>
  <c r="S25" i="1"/>
  <c r="N26" i="1"/>
  <c r="O26" i="1"/>
  <c r="Q26" i="1"/>
  <c r="S26" i="1"/>
  <c r="N27" i="1"/>
  <c r="O27" i="1"/>
  <c r="Q27" i="1"/>
  <c r="S27" i="1"/>
  <c r="N28" i="1"/>
  <c r="O28" i="1"/>
  <c r="Q28" i="1"/>
  <c r="S28" i="1"/>
  <c r="N29" i="1"/>
  <c r="P28" i="1" s="1"/>
  <c r="O29" i="1"/>
  <c r="Q29" i="1"/>
  <c r="S29" i="1"/>
  <c r="N30" i="1"/>
  <c r="O30" i="1"/>
  <c r="Q30" i="1"/>
  <c r="S30" i="1"/>
  <c r="N31" i="1"/>
  <c r="P30" i="1" s="1"/>
  <c r="O31" i="1"/>
  <c r="Q31" i="1"/>
  <c r="S31" i="1"/>
  <c r="N32" i="1"/>
  <c r="O32" i="1"/>
  <c r="Q32" i="1"/>
  <c r="S32" i="1"/>
  <c r="N33" i="1"/>
  <c r="P32" i="1" s="1"/>
  <c r="O33" i="1"/>
  <c r="Q33" i="1"/>
  <c r="S33" i="1"/>
  <c r="N34" i="1"/>
  <c r="O34" i="1"/>
  <c r="Q34" i="1"/>
  <c r="S34" i="1"/>
  <c r="N35" i="1"/>
  <c r="O35" i="1"/>
  <c r="Q35" i="1"/>
  <c r="S35" i="1"/>
  <c r="N36" i="1"/>
  <c r="O36" i="1"/>
  <c r="Q36" i="1"/>
  <c r="S36" i="1"/>
  <c r="N37" i="1"/>
  <c r="P36" i="1" s="1"/>
  <c r="O37" i="1"/>
  <c r="Q37" i="1"/>
  <c r="S37" i="1"/>
  <c r="N38" i="1"/>
  <c r="O38" i="1"/>
  <c r="Q38" i="1"/>
  <c r="S38" i="1"/>
  <c r="N39" i="1"/>
  <c r="P38" i="1" s="1"/>
  <c r="O39" i="1"/>
  <c r="Q39" i="1"/>
  <c r="S39" i="1"/>
  <c r="N40" i="1"/>
  <c r="O40" i="1"/>
  <c r="Q40" i="1"/>
  <c r="S40" i="1"/>
  <c r="N41" i="1"/>
  <c r="P40" i="1" s="1"/>
  <c r="O41" i="1"/>
  <c r="Q41" i="1"/>
  <c r="S41" i="1"/>
  <c r="N42" i="1"/>
  <c r="O42" i="1"/>
  <c r="Q42" i="1"/>
  <c r="S42" i="1"/>
  <c r="N43" i="1"/>
  <c r="O43" i="1"/>
  <c r="Q43" i="1"/>
  <c r="S43" i="1"/>
  <c r="N44" i="1"/>
  <c r="O44" i="1"/>
  <c r="Q44" i="1"/>
  <c r="S44" i="1"/>
  <c r="N45" i="1"/>
  <c r="P44" i="1" s="1"/>
  <c r="O45" i="1"/>
  <c r="Q45" i="1"/>
  <c r="S45" i="1"/>
  <c r="N46" i="1"/>
  <c r="O46" i="1"/>
  <c r="Q46" i="1"/>
  <c r="S46" i="1"/>
  <c r="N47" i="1"/>
  <c r="P46" i="1" s="1"/>
  <c r="O47" i="1"/>
  <c r="Q47" i="1"/>
  <c r="S47" i="1"/>
  <c r="N48" i="1"/>
  <c r="O48" i="1"/>
  <c r="Q48" i="1"/>
  <c r="S48" i="1"/>
  <c r="N49" i="1"/>
  <c r="P48" i="1" s="1"/>
  <c r="O49" i="1"/>
  <c r="Q49" i="1"/>
  <c r="S49" i="1"/>
  <c r="N50" i="1"/>
  <c r="O50" i="1"/>
  <c r="Q50" i="1"/>
  <c r="S50" i="1"/>
  <c r="N51" i="1"/>
  <c r="O51" i="1"/>
  <c r="Q51" i="1"/>
  <c r="S51" i="1"/>
  <c r="N52" i="1"/>
  <c r="O52" i="1"/>
  <c r="Q52" i="1"/>
  <c r="S52" i="1"/>
  <c r="N53" i="1"/>
  <c r="P52" i="1" s="1"/>
  <c r="O53" i="1"/>
  <c r="Q53" i="1"/>
  <c r="S53" i="1"/>
  <c r="N54" i="1"/>
  <c r="O54" i="1"/>
  <c r="Q54" i="1"/>
  <c r="S54" i="1"/>
  <c r="N55" i="1"/>
  <c r="O55" i="1"/>
  <c r="Q55" i="1"/>
  <c r="S55" i="1"/>
  <c r="N56" i="1"/>
  <c r="O56" i="1"/>
  <c r="Q56" i="1"/>
  <c r="S56" i="1"/>
  <c r="N57" i="1"/>
  <c r="P56" i="1" s="1"/>
  <c r="O57" i="1"/>
  <c r="Q57" i="1"/>
  <c r="S57" i="1"/>
  <c r="N58" i="1"/>
  <c r="O58" i="1"/>
  <c r="Q58" i="1"/>
  <c r="S58" i="1"/>
  <c r="N59" i="1"/>
  <c r="O59" i="1"/>
  <c r="Q59" i="1"/>
  <c r="S59" i="1"/>
  <c r="N60" i="1"/>
  <c r="O60" i="1"/>
  <c r="Q60" i="1"/>
  <c r="S60" i="1"/>
  <c r="N61" i="1"/>
  <c r="P60" i="1" s="1"/>
  <c r="O61" i="1"/>
  <c r="Q61" i="1"/>
  <c r="S61" i="1"/>
  <c r="N62" i="1"/>
  <c r="O62" i="1"/>
  <c r="Q62" i="1"/>
  <c r="S62" i="1"/>
  <c r="N63" i="1"/>
  <c r="P62" i="1" s="1"/>
  <c r="O63" i="1"/>
  <c r="Q63" i="1"/>
  <c r="S63" i="1"/>
  <c r="N64" i="1"/>
  <c r="O64" i="1"/>
  <c r="Q64" i="1"/>
  <c r="S64" i="1"/>
  <c r="N65" i="1"/>
  <c r="P64" i="1" s="1"/>
  <c r="O65" i="1"/>
  <c r="Q65" i="1"/>
  <c r="S65" i="1"/>
  <c r="N66" i="1"/>
  <c r="O66" i="1"/>
  <c r="Q66" i="1"/>
  <c r="S66" i="1"/>
  <c r="N67" i="1"/>
  <c r="O67" i="1"/>
  <c r="Q67" i="1"/>
  <c r="S67" i="1"/>
  <c r="N68" i="1"/>
  <c r="O68" i="1"/>
  <c r="Q68" i="1"/>
  <c r="S68" i="1"/>
  <c r="N69" i="1"/>
  <c r="P68" i="1" s="1"/>
  <c r="O69" i="1"/>
  <c r="Q69" i="1"/>
  <c r="S69" i="1"/>
  <c r="N70" i="1"/>
  <c r="O70" i="1"/>
  <c r="Q70" i="1"/>
  <c r="S70" i="1"/>
  <c r="N71" i="1"/>
  <c r="P70" i="1" s="1"/>
  <c r="O71" i="1"/>
  <c r="Q71" i="1"/>
  <c r="S71" i="1"/>
  <c r="N72" i="1"/>
  <c r="O72" i="1"/>
  <c r="Q72" i="1"/>
  <c r="S72" i="1"/>
  <c r="N73" i="1"/>
  <c r="P72" i="1" s="1"/>
  <c r="O73" i="1"/>
  <c r="Q73" i="1"/>
  <c r="S73" i="1"/>
  <c r="N74" i="1"/>
  <c r="O74" i="1"/>
  <c r="Q74" i="1"/>
  <c r="S74" i="1"/>
  <c r="N75" i="1"/>
  <c r="O75" i="1"/>
  <c r="Q75" i="1"/>
  <c r="S75" i="1"/>
  <c r="N76" i="1"/>
  <c r="O76" i="1"/>
  <c r="Q76" i="1"/>
  <c r="S76" i="1"/>
  <c r="N77" i="1"/>
  <c r="P76" i="1" s="1"/>
  <c r="O77" i="1"/>
  <c r="Q77" i="1"/>
  <c r="S77" i="1"/>
  <c r="N78" i="1"/>
  <c r="O78" i="1"/>
  <c r="Q78" i="1"/>
  <c r="S78" i="1"/>
  <c r="N79" i="1"/>
  <c r="P78" i="1" s="1"/>
  <c r="O79" i="1"/>
  <c r="Q79" i="1"/>
  <c r="S79" i="1"/>
  <c r="N80" i="1"/>
  <c r="O80" i="1"/>
  <c r="Q80" i="1"/>
  <c r="S80" i="1"/>
  <c r="N81" i="1"/>
  <c r="P80" i="1" s="1"/>
  <c r="O81" i="1"/>
  <c r="Q81" i="1"/>
  <c r="S81" i="1"/>
  <c r="N82" i="1"/>
  <c r="O82" i="1"/>
  <c r="Q82" i="1"/>
  <c r="S82" i="1"/>
  <c r="N83" i="1"/>
  <c r="O83" i="1"/>
  <c r="Q83" i="1"/>
  <c r="S83" i="1"/>
  <c r="N84" i="1"/>
  <c r="O84" i="1"/>
  <c r="Q84" i="1"/>
  <c r="S84" i="1"/>
  <c r="N85" i="1"/>
  <c r="P84" i="1" s="1"/>
  <c r="O85" i="1"/>
  <c r="Q85" i="1"/>
  <c r="S85" i="1"/>
  <c r="N86" i="1"/>
  <c r="O86" i="1"/>
  <c r="Q86" i="1"/>
  <c r="S86" i="1"/>
  <c r="N87" i="1"/>
  <c r="P86" i="1" s="1"/>
  <c r="O87" i="1"/>
  <c r="Q87" i="1"/>
  <c r="S87" i="1"/>
  <c r="N88" i="1"/>
  <c r="O88" i="1"/>
  <c r="Q88" i="1"/>
  <c r="S88" i="1"/>
  <c r="N89" i="1"/>
  <c r="O89" i="1"/>
  <c r="Q89" i="1"/>
  <c r="S89" i="1"/>
  <c r="N90" i="1"/>
  <c r="O90" i="1"/>
  <c r="Q90" i="1"/>
  <c r="S90" i="1"/>
  <c r="N91" i="1"/>
  <c r="P90" i="1" s="1"/>
  <c r="O91" i="1"/>
  <c r="Q91" i="1"/>
  <c r="S91" i="1"/>
  <c r="N92" i="1"/>
  <c r="O92" i="1"/>
  <c r="Q92" i="1"/>
  <c r="S92" i="1"/>
  <c r="N93" i="1"/>
  <c r="P92" i="1" s="1"/>
  <c r="O93" i="1"/>
  <c r="Q93" i="1"/>
  <c r="S93" i="1"/>
  <c r="N94" i="1"/>
  <c r="O94" i="1"/>
  <c r="Q94" i="1"/>
  <c r="S94" i="1"/>
  <c r="N95" i="1"/>
  <c r="O95" i="1"/>
  <c r="Q95" i="1"/>
  <c r="S95" i="1"/>
  <c r="N96" i="1"/>
  <c r="O96" i="1"/>
  <c r="Q96" i="1"/>
  <c r="S96" i="1"/>
  <c r="N97" i="1"/>
  <c r="P96" i="1" s="1"/>
  <c r="O97" i="1"/>
  <c r="Q97" i="1"/>
  <c r="S97" i="1"/>
  <c r="N98" i="1"/>
  <c r="O98" i="1"/>
  <c r="Q98" i="1"/>
  <c r="S98" i="1"/>
  <c r="N99" i="1"/>
  <c r="P98" i="1" s="1"/>
  <c r="O99" i="1"/>
  <c r="Q99" i="1"/>
  <c r="S99" i="1"/>
  <c r="N100" i="1"/>
  <c r="O100" i="1"/>
  <c r="Q100" i="1"/>
  <c r="S100" i="1"/>
  <c r="N101" i="1"/>
  <c r="P100" i="1" s="1"/>
  <c r="O101" i="1"/>
  <c r="Q101" i="1"/>
  <c r="S101" i="1"/>
  <c r="N102" i="1"/>
  <c r="O102" i="1"/>
  <c r="Q102" i="1"/>
  <c r="S102" i="1"/>
  <c r="N103" i="1"/>
  <c r="O103" i="1"/>
  <c r="Q103" i="1"/>
  <c r="S103" i="1"/>
  <c r="N104" i="1"/>
  <c r="O104" i="1"/>
  <c r="Q104" i="1"/>
  <c r="S104" i="1"/>
  <c r="N105" i="1"/>
  <c r="P104" i="1" s="1"/>
  <c r="O105" i="1"/>
  <c r="Q105" i="1"/>
  <c r="S105" i="1"/>
  <c r="N106" i="1"/>
  <c r="O106" i="1"/>
  <c r="Q106" i="1"/>
  <c r="S106" i="1"/>
  <c r="N107" i="1"/>
  <c r="P106" i="1" s="1"/>
  <c r="O107" i="1"/>
  <c r="Q107" i="1"/>
  <c r="S107" i="1"/>
  <c r="N108" i="1"/>
  <c r="O108" i="1"/>
  <c r="Q108" i="1"/>
  <c r="S108" i="1"/>
  <c r="N109" i="1"/>
  <c r="P108" i="1" s="1"/>
  <c r="O109" i="1"/>
  <c r="Q109" i="1"/>
  <c r="S109" i="1"/>
  <c r="N110" i="1"/>
  <c r="O110" i="1"/>
  <c r="Q110" i="1"/>
  <c r="S110" i="1"/>
  <c r="N111" i="1"/>
  <c r="O111" i="1"/>
  <c r="Q111" i="1"/>
  <c r="S111" i="1"/>
  <c r="N112" i="1"/>
  <c r="O112" i="1"/>
  <c r="Q112" i="1"/>
  <c r="S112" i="1"/>
  <c r="N113" i="1"/>
  <c r="P112" i="1" s="1"/>
  <c r="O113" i="1"/>
  <c r="Q113" i="1"/>
  <c r="S113" i="1"/>
  <c r="N114" i="1"/>
  <c r="O114" i="1"/>
  <c r="Q114" i="1"/>
  <c r="S114" i="1"/>
  <c r="N115" i="1"/>
  <c r="P114" i="1" s="1"/>
  <c r="O115" i="1"/>
  <c r="Q115" i="1"/>
  <c r="S115" i="1"/>
  <c r="N116" i="1"/>
  <c r="O116" i="1"/>
  <c r="Q116" i="1"/>
  <c r="S116" i="1"/>
  <c r="N117" i="1"/>
  <c r="P117" i="1" s="1"/>
  <c r="O117" i="1"/>
  <c r="Q117" i="1"/>
  <c r="S117" i="1"/>
  <c r="Q18" i="1"/>
  <c r="Q19" i="1"/>
  <c r="S18" i="1"/>
  <c r="S19" i="1"/>
  <c r="S17" i="1"/>
  <c r="N19" i="1"/>
  <c r="O18" i="1"/>
  <c r="O19" i="1"/>
  <c r="N18" i="1"/>
  <c r="Q17" i="1"/>
  <c r="P17" i="1"/>
  <c r="O17" i="1"/>
  <c r="N17" i="1"/>
  <c r="P19" i="1"/>
  <c r="P111" i="1" l="1"/>
  <c r="P109" i="1"/>
  <c r="P105" i="1"/>
  <c r="P101" i="1"/>
  <c r="P99" i="1"/>
  <c r="P95" i="1"/>
  <c r="P83" i="1"/>
  <c r="R22" i="1"/>
  <c r="R17" i="1"/>
  <c r="P91" i="1"/>
  <c r="R20" i="1"/>
  <c r="R115" i="1"/>
  <c r="R96" i="1"/>
  <c r="R76" i="1"/>
  <c r="R49" i="1"/>
  <c r="R41" i="1"/>
  <c r="R116" i="1"/>
  <c r="R110" i="1"/>
  <c r="R107" i="1"/>
  <c r="R102" i="1"/>
  <c r="R94" i="1"/>
  <c r="R91" i="1"/>
  <c r="R88" i="1"/>
  <c r="R85" i="1"/>
  <c r="R82" i="1"/>
  <c r="R79" i="1"/>
  <c r="R74" i="1"/>
  <c r="R71" i="1"/>
  <c r="R66" i="1"/>
  <c r="R63" i="1"/>
  <c r="R58" i="1"/>
  <c r="R55" i="1"/>
  <c r="P54" i="1"/>
  <c r="R50" i="1"/>
  <c r="R47" i="1"/>
  <c r="R42" i="1"/>
  <c r="R39" i="1"/>
  <c r="R34" i="1"/>
  <c r="R31" i="1"/>
  <c r="R26" i="1"/>
  <c r="R23" i="1"/>
  <c r="R112" i="1"/>
  <c r="R104" i="1"/>
  <c r="R93" i="1"/>
  <c r="R90" i="1"/>
  <c r="R87" i="1"/>
  <c r="R52" i="1"/>
  <c r="R36" i="1"/>
  <c r="R33" i="1"/>
  <c r="R25" i="1"/>
  <c r="R113" i="1"/>
  <c r="R108" i="1"/>
  <c r="R100" i="1"/>
  <c r="R97" i="1"/>
  <c r="R92" i="1"/>
  <c r="R86" i="1"/>
  <c r="R83" i="1"/>
  <c r="R80" i="1"/>
  <c r="R77" i="1"/>
  <c r="R72" i="1"/>
  <c r="R69" i="1"/>
  <c r="R64" i="1"/>
  <c r="R61" i="1"/>
  <c r="R56" i="1"/>
  <c r="R53" i="1"/>
  <c r="R48" i="1"/>
  <c r="R45" i="1"/>
  <c r="R40" i="1"/>
  <c r="R37" i="1"/>
  <c r="R32" i="1"/>
  <c r="R29" i="1"/>
  <c r="R24" i="1"/>
  <c r="R21" i="1"/>
  <c r="R81" i="1"/>
  <c r="R73" i="1"/>
  <c r="R68" i="1"/>
  <c r="R65" i="1"/>
  <c r="R60" i="1"/>
  <c r="R57" i="1"/>
  <c r="R44" i="1"/>
  <c r="R28" i="1"/>
  <c r="R18" i="1"/>
  <c r="R117" i="1"/>
  <c r="P116" i="1"/>
  <c r="P115" i="1"/>
  <c r="R114" i="1"/>
  <c r="P110" i="1"/>
  <c r="R106" i="1"/>
  <c r="R103" i="1"/>
  <c r="P102" i="1"/>
  <c r="R98" i="1"/>
  <c r="P94" i="1"/>
  <c r="R89" i="1"/>
  <c r="P88" i="1"/>
  <c r="R84" i="1"/>
  <c r="P82" i="1"/>
  <c r="R78" i="1"/>
  <c r="R75" i="1"/>
  <c r="P74" i="1"/>
  <c r="R70" i="1"/>
  <c r="R67" i="1"/>
  <c r="P66" i="1"/>
  <c r="R62" i="1"/>
  <c r="R59" i="1"/>
  <c r="P58" i="1"/>
  <c r="R54" i="1"/>
  <c r="R51" i="1"/>
  <c r="P50" i="1"/>
  <c r="R46" i="1"/>
  <c r="R43" i="1"/>
  <c r="P42" i="1"/>
  <c r="R38" i="1"/>
  <c r="R35" i="1"/>
  <c r="P34" i="1"/>
  <c r="R30" i="1"/>
  <c r="R27" i="1"/>
  <c r="P26" i="1"/>
  <c r="R19" i="1"/>
  <c r="P113" i="1"/>
  <c r="P107" i="1"/>
  <c r="P103" i="1"/>
  <c r="P97" i="1"/>
  <c r="P93" i="1"/>
  <c r="P89" i="1"/>
  <c r="P87" i="1"/>
  <c r="P85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R111" i="1"/>
  <c r="R109" i="1"/>
  <c r="R105" i="1"/>
  <c r="R101" i="1"/>
  <c r="R99" i="1"/>
  <c r="R95" i="1"/>
  <c r="P18" i="1"/>
  <c r="F8" i="6" l="1"/>
  <c r="F8" i="5"/>
  <c r="E8" i="4"/>
  <c r="F8" i="3"/>
  <c r="F8" i="2"/>
  <c r="F9" i="1"/>
  <c r="F10" i="1" s="1"/>
</calcChain>
</file>

<file path=xl/sharedStrings.xml><?xml version="1.0" encoding="utf-8"?>
<sst xmlns="http://schemas.openxmlformats.org/spreadsheetml/2006/main" count="452" uniqueCount="42">
  <si>
    <t>ANEXO I</t>
  </si>
  <si>
    <t>TABLA DE DESARROLLO SERIE BSECS-14A1 PREFERENTE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</si>
  <si>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</si>
  <si>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</si>
  <si>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</si>
  <si>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</si>
  <si>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</si>
  <si>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</si>
  <si>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</si>
  <si>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</si>
  <si>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</si>
  <si>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</si>
  <si>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</si>
  <si>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</si>
  <si>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</si>
  <si>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</si>
  <si>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</si>
  <si>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</si>
  <si>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</si>
  <si>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</si>
  <si>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BSECS-14B1 SUBORDINADA</t>
  </si>
  <si>
    <t>CARACTERISTICAS DE UN BONO DE UF 100</t>
  </si>
  <si>
    <t>TABLA DE DESARROLLO SERIE BSECS-14C1 SUBORDINADA</t>
  </si>
  <si>
    <t>TABLA DE DESARROLLO SERIE BSECS-14E1 SUBORDINADA</t>
  </si>
  <si>
    <t>TABLA DE DESARROLLO SERIE BSECS-14F1 SUBORDINADA</t>
  </si>
  <si>
    <t>bono</t>
  </si>
  <si>
    <t xml:space="preserve">Saldo Insoluto </t>
  </si>
  <si>
    <t>A. ACUM</t>
  </si>
  <si>
    <t>MESES</t>
  </si>
  <si>
    <t>BSECS-14A1</t>
  </si>
  <si>
    <t>TABLA DE DESARROLLO SERIE BSECS-14A2 PREFERENTE</t>
  </si>
  <si>
    <t>TABLA DE DESARROLLO SERIE BSECS-14B2 SUBORDINADA</t>
  </si>
  <si>
    <t>TABLA DE DESARROLLO SERIE BSECS-14C2 SUBORDINADA</t>
  </si>
  <si>
    <t>TABLA DE DESARROLLO SERIE BSECS-14D2 SUBORDINADA</t>
  </si>
  <si>
    <t>TABLA DE DESARROLLO SERIE BSECS-14E2 SUBORDINADA</t>
  </si>
  <si>
    <t>TABLA DE DESARROLLO SERIE BSECS-14F2 SUBORDINADA</t>
  </si>
  <si>
    <t>TABLA DE DESARROLLO SERIE BSECS-14A3 PREFERENTE</t>
  </si>
  <si>
    <t>TABLA DE DESARROLLO SERIE BSECS-14B3 SUBORDINADA</t>
  </si>
  <si>
    <t>TABLA DE DESARROLLO SERIE BSECS-14C3 SUBORDINADA</t>
  </si>
  <si>
    <t>TABLA DE DESARROLLO SERIE BSECS-14D3 SUBORDINADA</t>
  </si>
  <si>
    <t>TABLA DE DESARROLLO SERIE BSECS-14E3 SUBORDINADA</t>
  </si>
  <si>
    <t>TABLA DE DESARROLLO SERIE BSECS-14F3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</si>
</sst>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#,##0.0000_ ;\-#,##0.0000\ "/>
    <numFmt numFmtId="170" formatCode="#,##0.0000"/>
    <numFmt numFmtId="171" formatCode="_(* #,##0_);_(* \(#,##0\);_(* &quot;-&quot;??_);_(@_)"/>
    <numFmt numFmtId="172" formatCode="_(* #,##0.0000_);_(* \(#,##0.0000\);_(* &quot;-&quot;??_);_(@_)"/>
    <numFmt numFmtId="173" formatCode="dd\-mm\-yyyy"/>
    <numFmt numFmtId="17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5" fontId="3" fillId="2" borderId="5" xfId="0" applyNumberFormat="1" applyFont="1" applyFill="1" applyBorder="1"/>
    <xf numFmtId="165" fontId="3" fillId="2" borderId="0" xfId="0" applyNumberFormat="1" applyFont="1" applyFill="1"/>
    <xf numFmtId="166" fontId="3" fillId="2" borderId="5" xfId="0" applyNumberFormat="1" applyFont="1" applyFill="1" applyBorder="1"/>
    <xf numFmtId="166" fontId="3" fillId="2" borderId="0" xfId="0" applyNumberFormat="1" applyFont="1" applyFill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7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70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70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70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69" fontId="3" fillId="3" borderId="0" xfId="0" applyNumberFormat="1" applyFont="1" applyFill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71" fontId="3" fillId="0" borderId="0" xfId="1" applyNumberFormat="1" applyFont="1" applyBorder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3" fontId="0" fillId="0" borderId="0" xfId="0" applyNumberFormat="1"/>
    <xf numFmtId="3" fontId="3" fillId="3" borderId="4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10" fontId="3" fillId="2" borderId="5" xfId="0" applyNumberFormat="1" applyFont="1" applyFill="1" applyBorder="1"/>
    <xf numFmtId="168" fontId="0" fillId="3" borderId="0" xfId="0" applyNumberFormat="1" applyFill="1"/>
    <xf numFmtId="14" fontId="0" fillId="3" borderId="5" xfId="0" applyNumberFormat="1" applyFill="1" applyBorder="1"/>
    <xf numFmtId="168" fontId="0" fillId="3" borderId="7" xfId="0" applyNumberFormat="1" applyFill="1" applyBorder="1"/>
    <xf numFmtId="14" fontId="0" fillId="3" borderId="8" xfId="0" applyNumberFormat="1" applyFill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Respaldo\eramirez\xls\Emision%202017%20Casanuestra%20e%20HIpotecaria\planilla%20para%20estructurar%20cerrada%2020170817%20ERG%202017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CN CLH"/>
      <sheetName val="datos cartera CN CLH"/>
      <sheetName val="cartera CN MHE"/>
      <sheetName val="datos cartera CN MHE"/>
      <sheetName val="supuestos CN CLH"/>
      <sheetName val="supuestos CN MHE"/>
      <sheetName val="supuestos CLH Unidad"/>
      <sheetName val="datos cartera Unidad"/>
      <sheetName val="cuadro PI-Bono"/>
      <sheetName val="Gráfico1"/>
      <sheetName val="supuestos CLH"/>
      <sheetName val="supuestos MHE HLC"/>
      <sheetName val="bono"/>
      <sheetName val="cartera HLC CLH"/>
      <sheetName val="datos cartera CLH"/>
      <sheetName val="carteraHLC MHE"/>
      <sheetName val="datos cartera mhe HLC"/>
      <sheetName val="Gráfico3"/>
      <sheetName val="resumen"/>
      <sheetName val="solo sin AFV"/>
      <sheetName val="con subsidio con afv"/>
      <sheetName val="solo con AFV"/>
      <sheetName val="seg con AFV"/>
      <sheetName val="sin subsidio sin afv"/>
      <sheetName val="sin subsidio con afv"/>
      <sheetName val="Tablas de desarrollo"/>
      <sheetName val="seg sin AFV"/>
      <sheetName val="resumen cart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>
        <row r="4">
          <cell r="AX4">
            <v>3.3000000000000002E-2</v>
          </cell>
        </row>
      </sheetData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17"/>
  <sheetViews>
    <sheetView workbookViewId="0">
      <selection activeCell="A6" sqref="A6:I6"/>
    </sheetView>
  </sheetViews>
  <sheetFormatPr baseColWidth="10" defaultRowHeight="15" x14ac:dyDescent="0.25"/>
  <sheetData>
    <row r="3" spans="1:20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</row>
    <row r="5" spans="1:20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20" x14ac:dyDescent="0.2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20" x14ac:dyDescent="0.25">
      <c r="A7" s="2"/>
      <c r="B7" s="2"/>
      <c r="C7" s="2"/>
      <c r="D7" s="2"/>
      <c r="E7" s="2"/>
      <c r="F7" s="2"/>
      <c r="G7" s="2"/>
      <c r="H7" s="3"/>
      <c r="I7" s="3"/>
    </row>
    <row r="8" spans="1:20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20" x14ac:dyDescent="0.25">
      <c r="A9" s="3"/>
      <c r="B9" s="3"/>
      <c r="C9" s="8" t="s">
        <v>4</v>
      </c>
      <c r="D9" s="3"/>
      <c r="E9" s="3"/>
      <c r="F9" s="9">
        <f>[1]bono!AX4</f>
        <v>3.3000000000000002E-2</v>
      </c>
      <c r="G9" s="10"/>
      <c r="H9" s="3"/>
      <c r="I9" s="3"/>
    </row>
    <row r="10" spans="1:20" x14ac:dyDescent="0.25">
      <c r="A10" s="3"/>
      <c r="B10" s="3"/>
      <c r="C10" s="8" t="s">
        <v>5</v>
      </c>
      <c r="D10" s="3"/>
      <c r="E10" s="3"/>
      <c r="F10" s="11">
        <f>TRUNC((1+F9)^(3/12)-1,7)</f>
        <v>8.1498000000000004E-3</v>
      </c>
      <c r="G10" s="12"/>
      <c r="H10" s="3"/>
      <c r="I10" s="3"/>
    </row>
    <row r="11" spans="1:20" x14ac:dyDescent="0.25">
      <c r="A11" s="3"/>
      <c r="B11" s="3"/>
      <c r="C11" s="8" t="s">
        <v>6</v>
      </c>
      <c r="D11" s="3"/>
      <c r="E11" s="3"/>
      <c r="F11" s="13">
        <v>101</v>
      </c>
      <c r="G11" s="3"/>
      <c r="H11" s="3"/>
      <c r="I11" s="3"/>
    </row>
    <row r="12" spans="1:20" x14ac:dyDescent="0.25">
      <c r="A12" s="3"/>
      <c r="B12" s="3"/>
      <c r="C12" s="8" t="s">
        <v>7</v>
      </c>
      <c r="D12" s="3"/>
      <c r="E12" s="3"/>
      <c r="F12" s="13">
        <v>0</v>
      </c>
      <c r="G12" s="3"/>
      <c r="H12" s="3"/>
      <c r="I12" s="3"/>
    </row>
    <row r="13" spans="1:20" x14ac:dyDescent="0.2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20" x14ac:dyDescent="0.25">
      <c r="A14" s="3"/>
      <c r="B14" s="3"/>
      <c r="C14" s="16" t="s">
        <v>10</v>
      </c>
      <c r="D14" s="17"/>
      <c r="E14" s="17"/>
      <c r="F14" s="18">
        <v>101</v>
      </c>
      <c r="G14" s="3"/>
      <c r="H14" s="3"/>
      <c r="I14" s="3"/>
    </row>
    <row r="15" spans="1:20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20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  <c r="L16" s="42" t="s">
        <v>25</v>
      </c>
      <c r="M16" s="42" t="s">
        <v>11</v>
      </c>
      <c r="N16" s="42" t="s">
        <v>26</v>
      </c>
      <c r="O16" s="42" t="s">
        <v>14</v>
      </c>
      <c r="P16" s="42" t="s">
        <v>15</v>
      </c>
      <c r="Q16" s="42" t="s">
        <v>16</v>
      </c>
      <c r="R16" s="42" t="s">
        <v>27</v>
      </c>
      <c r="S16" s="42" t="s">
        <v>19</v>
      </c>
      <c r="T16" s="42" t="s">
        <v>28</v>
      </c>
    </row>
    <row r="17" spans="1:20" x14ac:dyDescent="0.25">
      <c r="A17" s="24">
        <v>1</v>
      </c>
      <c r="B17" s="25">
        <v>1</v>
      </c>
      <c r="C17" s="25">
        <v>1</v>
      </c>
      <c r="D17" s="26">
        <v>4.074914021158448</v>
      </c>
      <c r="E17" s="27">
        <v>5.0580360540300262</v>
      </c>
      <c r="F17" s="28">
        <v>9.1329500751884751</v>
      </c>
      <c r="G17" s="28"/>
      <c r="H17" s="29">
        <v>494.94196394596997</v>
      </c>
      <c r="I17" s="30">
        <v>43101</v>
      </c>
      <c r="L17" s="43" t="s">
        <v>29</v>
      </c>
      <c r="M17">
        <v>1</v>
      </c>
      <c r="N17" s="47">
        <f>F8</f>
        <v>500</v>
      </c>
      <c r="O17" s="44">
        <f>D17</f>
        <v>4.074914021158448</v>
      </c>
      <c r="P17" s="44">
        <f>E17</f>
        <v>5.0580360540300262</v>
      </c>
      <c r="Q17" s="44">
        <f>F17</f>
        <v>9.1329500751884751</v>
      </c>
      <c r="R17" s="44">
        <f>N17-N18</f>
        <v>5.0580360540300262</v>
      </c>
      <c r="S17" s="45">
        <f>I17</f>
        <v>43101</v>
      </c>
      <c r="T17">
        <v>3</v>
      </c>
    </row>
    <row r="18" spans="1:20" x14ac:dyDescent="0.25">
      <c r="A18" s="31">
        <v>2</v>
      </c>
      <c r="B18" s="32">
        <v>2</v>
      </c>
      <c r="C18" s="32">
        <v>2</v>
      </c>
      <c r="D18" s="26">
        <v>4.0336918970862641</v>
      </c>
      <c r="E18" s="26">
        <v>5.0992581781022102</v>
      </c>
      <c r="F18" s="26">
        <v>9.1329500751884751</v>
      </c>
      <c r="G18" s="26"/>
      <c r="H18" s="33">
        <v>489.84270576786776</v>
      </c>
      <c r="I18" s="34">
        <v>43191</v>
      </c>
      <c r="L18" s="43" t="s">
        <v>29</v>
      </c>
      <c r="M18">
        <v>2</v>
      </c>
      <c r="N18" s="46">
        <f>H17</f>
        <v>494.94196394596997</v>
      </c>
      <c r="O18" s="44">
        <f t="shared" ref="O18:O19" si="0">D18</f>
        <v>4.0336918970862641</v>
      </c>
      <c r="P18" s="44">
        <f t="shared" ref="P18:P19" si="1">-(N19-N18)</f>
        <v>5.0992581781022182</v>
      </c>
      <c r="Q18" s="44">
        <f t="shared" ref="Q18:Q19" si="2">F18</f>
        <v>9.1329500751884751</v>
      </c>
      <c r="R18" s="44">
        <f>$N$17-N19</f>
        <v>10.157294232132244</v>
      </c>
      <c r="S18" s="45">
        <f t="shared" ref="S18:S19" si="3">I18</f>
        <v>43191</v>
      </c>
      <c r="T18">
        <v>3</v>
      </c>
    </row>
    <row r="19" spans="1:20" x14ac:dyDescent="0.25">
      <c r="A19" s="31">
        <v>3</v>
      </c>
      <c r="B19" s="32">
        <v>3</v>
      </c>
      <c r="C19" s="32">
        <v>3</v>
      </c>
      <c r="D19" s="26">
        <v>3.9921338197913538</v>
      </c>
      <c r="E19" s="26">
        <v>5.1408162553971213</v>
      </c>
      <c r="F19" s="26">
        <v>9.1329500751884751</v>
      </c>
      <c r="G19" s="26"/>
      <c r="H19" s="33">
        <v>484.70188951247064</v>
      </c>
      <c r="I19" s="34">
        <v>43282</v>
      </c>
      <c r="L19" s="43" t="s">
        <v>29</v>
      </c>
      <c r="M19">
        <v>3</v>
      </c>
      <c r="N19" s="46">
        <f>H18</f>
        <v>489.84270576786776</v>
      </c>
      <c r="O19" s="44">
        <f t="shared" si="0"/>
        <v>3.9921338197913538</v>
      </c>
      <c r="P19" s="44">
        <f t="shared" si="1"/>
        <v>5.1408162553971124</v>
      </c>
      <c r="Q19" s="44">
        <f t="shared" si="2"/>
        <v>9.1329500751884751</v>
      </c>
      <c r="R19" s="44">
        <f>$N$17-N20</f>
        <v>15.298110487529357</v>
      </c>
      <c r="S19" s="45">
        <f t="shared" si="3"/>
        <v>43282</v>
      </c>
      <c r="T19">
        <v>3</v>
      </c>
    </row>
    <row r="20" spans="1:20" x14ac:dyDescent="0.25">
      <c r="A20" s="31">
        <v>4</v>
      </c>
      <c r="B20" s="32">
        <v>4</v>
      </c>
      <c r="C20" s="32">
        <v>4</v>
      </c>
      <c r="D20" s="26">
        <v>3.9502370513127198</v>
      </c>
      <c r="E20" s="26">
        <v>5.1827130238757553</v>
      </c>
      <c r="F20" s="26">
        <v>9.1329500751884751</v>
      </c>
      <c r="G20" s="26"/>
      <c r="H20" s="33">
        <v>479.51917648859489</v>
      </c>
      <c r="I20" s="34">
        <v>43374</v>
      </c>
      <c r="L20" s="43" t="s">
        <v>29</v>
      </c>
      <c r="M20">
        <v>4</v>
      </c>
      <c r="N20" s="46">
        <f t="shared" ref="N20:N83" si="4">H19</f>
        <v>484.70188951247064</v>
      </c>
      <c r="O20" s="44">
        <f t="shared" ref="O20:O83" si="5">D20</f>
        <v>3.9502370513127198</v>
      </c>
      <c r="P20" s="44">
        <f t="shared" ref="P20:P83" si="6">-(N21-N20)</f>
        <v>5.1827130238757491</v>
      </c>
      <c r="Q20" s="44">
        <f t="shared" ref="Q20:Q83" si="7">F20</f>
        <v>9.1329500751884751</v>
      </c>
      <c r="R20" s="44">
        <f t="shared" ref="R20:R83" si="8">$N$17-N21</f>
        <v>20.480823511405106</v>
      </c>
      <c r="S20" s="45">
        <f t="shared" ref="S20:S83" si="9">I20</f>
        <v>43374</v>
      </c>
      <c r="T20">
        <v>3</v>
      </c>
    </row>
    <row r="21" spans="1:20" x14ac:dyDescent="0.25">
      <c r="A21" s="31">
        <v>5</v>
      </c>
      <c r="B21" s="32">
        <v>5</v>
      </c>
      <c r="C21" s="32">
        <v>5</v>
      </c>
      <c r="D21" s="26">
        <v>3.9079988313754561</v>
      </c>
      <c r="E21" s="26">
        <v>5.2183458594291148</v>
      </c>
      <c r="F21" s="26">
        <v>9.1263446908045704</v>
      </c>
      <c r="G21" s="26"/>
      <c r="H21" s="33">
        <v>474.30083062916577</v>
      </c>
      <c r="I21" s="34">
        <v>43466</v>
      </c>
      <c r="L21" s="43" t="s">
        <v>29</v>
      </c>
      <c r="M21">
        <v>5</v>
      </c>
      <c r="N21" s="46">
        <f t="shared" si="4"/>
        <v>479.51917648859489</v>
      </c>
      <c r="O21" s="44">
        <f t="shared" si="5"/>
        <v>3.9079988313754561</v>
      </c>
      <c r="P21" s="44">
        <f t="shared" si="6"/>
        <v>5.218345859429121</v>
      </c>
      <c r="Q21" s="44">
        <f t="shared" si="7"/>
        <v>9.1263446908045704</v>
      </c>
      <c r="R21" s="44">
        <f t="shared" si="8"/>
        <v>25.699169370834227</v>
      </c>
      <c r="S21" s="45">
        <f t="shared" si="9"/>
        <v>43466</v>
      </c>
      <c r="T21">
        <v>3</v>
      </c>
    </row>
    <row r="22" spans="1:20" x14ac:dyDescent="0.25">
      <c r="A22" s="31">
        <v>6</v>
      </c>
      <c r="B22" s="32">
        <v>6</v>
      </c>
      <c r="C22" s="32">
        <v>6</v>
      </c>
      <c r="D22" s="26">
        <v>3.8654702099557721</v>
      </c>
      <c r="E22" s="26">
        <v>5.2575717886568505</v>
      </c>
      <c r="F22" s="26">
        <v>9.1230419986126225</v>
      </c>
      <c r="G22" s="26"/>
      <c r="H22" s="33">
        <v>469.04325884050894</v>
      </c>
      <c r="I22" s="34">
        <v>43556</v>
      </c>
      <c r="L22" s="43" t="s">
        <v>29</v>
      </c>
      <c r="M22">
        <v>6</v>
      </c>
      <c r="N22" s="46">
        <f t="shared" si="4"/>
        <v>474.30083062916577</v>
      </c>
      <c r="O22" s="44">
        <f t="shared" si="5"/>
        <v>3.8654702099557721</v>
      </c>
      <c r="P22" s="44">
        <f t="shared" si="6"/>
        <v>5.2575717886568327</v>
      </c>
      <c r="Q22" s="44">
        <f t="shared" si="7"/>
        <v>9.1230419986126225</v>
      </c>
      <c r="R22" s="44">
        <f t="shared" si="8"/>
        <v>30.95674115949106</v>
      </c>
      <c r="S22" s="45">
        <f t="shared" si="9"/>
        <v>43556</v>
      </c>
      <c r="T22">
        <v>3</v>
      </c>
    </row>
    <row r="23" spans="1:20" x14ac:dyDescent="0.25">
      <c r="A23" s="31">
        <v>7</v>
      </c>
      <c r="B23" s="32">
        <v>7</v>
      </c>
      <c r="C23" s="32">
        <v>7</v>
      </c>
      <c r="D23" s="26">
        <v>3.8226219039580824</v>
      </c>
      <c r="E23" s="26">
        <v>5.3004200946545392</v>
      </c>
      <c r="F23" s="26">
        <v>9.1230419986126208</v>
      </c>
      <c r="G23" s="26"/>
      <c r="H23" s="33">
        <v>463.74283874585439</v>
      </c>
      <c r="I23" s="34">
        <v>43647</v>
      </c>
      <c r="L23" s="43" t="s">
        <v>29</v>
      </c>
      <c r="M23">
        <v>7</v>
      </c>
      <c r="N23" s="46">
        <f t="shared" si="4"/>
        <v>469.04325884050894</v>
      </c>
      <c r="O23" s="44">
        <f t="shared" si="5"/>
        <v>3.8226219039580824</v>
      </c>
      <c r="P23" s="44">
        <f t="shared" si="6"/>
        <v>5.3004200946545552</v>
      </c>
      <c r="Q23" s="44">
        <f t="shared" si="7"/>
        <v>9.1230419986126208</v>
      </c>
      <c r="R23" s="44">
        <f t="shared" si="8"/>
        <v>36.257161254145615</v>
      </c>
      <c r="S23" s="45">
        <f t="shared" si="9"/>
        <v>43647</v>
      </c>
      <c r="T23">
        <v>3</v>
      </c>
    </row>
    <row r="24" spans="1:20" x14ac:dyDescent="0.25">
      <c r="A24" s="31">
        <v>8</v>
      </c>
      <c r="B24" s="32">
        <v>8</v>
      </c>
      <c r="C24" s="32">
        <v>8</v>
      </c>
      <c r="D24" s="26">
        <v>3.7794243916346075</v>
      </c>
      <c r="E24" s="26">
        <v>5.3436176069780146</v>
      </c>
      <c r="F24" s="26">
        <v>9.1230419986126225</v>
      </c>
      <c r="G24" s="26"/>
      <c r="H24" s="33">
        <v>458.39922113887638</v>
      </c>
      <c r="I24" s="34">
        <v>43739</v>
      </c>
      <c r="L24" s="43" t="s">
        <v>29</v>
      </c>
      <c r="M24">
        <v>8</v>
      </c>
      <c r="N24" s="46">
        <f t="shared" si="4"/>
        <v>463.74283874585439</v>
      </c>
      <c r="O24" s="44">
        <f t="shared" si="5"/>
        <v>3.7794243916346075</v>
      </c>
      <c r="P24" s="44">
        <f t="shared" si="6"/>
        <v>5.3436176069780004</v>
      </c>
      <c r="Q24" s="44">
        <f t="shared" si="7"/>
        <v>9.1230419986126225</v>
      </c>
      <c r="R24" s="44">
        <f t="shared" si="8"/>
        <v>41.600778861123615</v>
      </c>
      <c r="S24" s="45">
        <f t="shared" si="9"/>
        <v>43739</v>
      </c>
      <c r="T24">
        <v>3</v>
      </c>
    </row>
    <row r="25" spans="1:20" x14ac:dyDescent="0.25">
      <c r="A25" s="31">
        <v>9</v>
      </c>
      <c r="B25" s="32">
        <v>9</v>
      </c>
      <c r="C25" s="32">
        <v>9</v>
      </c>
      <c r="D25" s="26">
        <v>3.7358748270138395</v>
      </c>
      <c r="E25" s="26">
        <v>5.387167171598783</v>
      </c>
      <c r="F25" s="26">
        <v>9.1230419986126225</v>
      </c>
      <c r="G25" s="26"/>
      <c r="H25" s="33">
        <v>453.01205396727761</v>
      </c>
      <c r="I25" s="34">
        <v>43831</v>
      </c>
      <c r="L25" s="43" t="s">
        <v>29</v>
      </c>
      <c r="M25">
        <v>9</v>
      </c>
      <c r="N25" s="46">
        <f t="shared" si="4"/>
        <v>458.39922113887638</v>
      </c>
      <c r="O25" s="44">
        <f t="shared" si="5"/>
        <v>3.7358748270138395</v>
      </c>
      <c r="P25" s="44">
        <f t="shared" si="6"/>
        <v>5.3871671715987759</v>
      </c>
      <c r="Q25" s="44">
        <f t="shared" si="7"/>
        <v>9.1230419986126225</v>
      </c>
      <c r="R25" s="44">
        <f t="shared" si="8"/>
        <v>46.987946032722391</v>
      </c>
      <c r="S25" s="45">
        <f t="shared" si="9"/>
        <v>43831</v>
      </c>
      <c r="T25">
        <v>3</v>
      </c>
    </row>
    <row r="26" spans="1:20" x14ac:dyDescent="0.25">
      <c r="A26" s="31">
        <v>10</v>
      </c>
      <c r="B26" s="32">
        <v>10</v>
      </c>
      <c r="C26" s="32">
        <v>10</v>
      </c>
      <c r="D26" s="26">
        <v>3.6919703409300948</v>
      </c>
      <c r="E26" s="26">
        <v>5.4213616763648131</v>
      </c>
      <c r="F26" s="26">
        <v>9.1133320172949084</v>
      </c>
      <c r="G26" s="26"/>
      <c r="H26" s="33">
        <v>447.59069229091278</v>
      </c>
      <c r="I26" s="34">
        <v>43922</v>
      </c>
      <c r="L26" s="43" t="s">
        <v>29</v>
      </c>
      <c r="M26">
        <v>10</v>
      </c>
      <c r="N26" s="46">
        <f t="shared" si="4"/>
        <v>453.01205396727761</v>
      </c>
      <c r="O26" s="44">
        <f t="shared" si="5"/>
        <v>3.6919703409300948</v>
      </c>
      <c r="P26" s="44">
        <f t="shared" si="6"/>
        <v>5.4213616763648247</v>
      </c>
      <c r="Q26" s="44">
        <f t="shared" si="7"/>
        <v>9.1133320172949084</v>
      </c>
      <c r="R26" s="44">
        <f t="shared" si="8"/>
        <v>52.409307709087216</v>
      </c>
      <c r="S26" s="45">
        <f t="shared" si="9"/>
        <v>43922</v>
      </c>
      <c r="T26">
        <v>3</v>
      </c>
    </row>
    <row r="27" spans="1:20" x14ac:dyDescent="0.25">
      <c r="A27" s="31">
        <v>11</v>
      </c>
      <c r="B27" s="32">
        <v>11</v>
      </c>
      <c r="C27" s="32">
        <v>11</v>
      </c>
      <c r="D27" s="26">
        <v>3.6477871755125153</v>
      </c>
      <c r="E27" s="26">
        <v>5.4461248791469661</v>
      </c>
      <c r="F27" s="26">
        <v>9.0939120546594818</v>
      </c>
      <c r="G27" s="26"/>
      <c r="H27" s="33">
        <v>442.14456741176582</v>
      </c>
      <c r="I27" s="34">
        <v>44013</v>
      </c>
      <c r="L27" s="43" t="s">
        <v>29</v>
      </c>
      <c r="M27">
        <v>11</v>
      </c>
      <c r="N27" s="46">
        <f t="shared" si="4"/>
        <v>447.59069229091278</v>
      </c>
      <c r="O27" s="44">
        <f t="shared" si="5"/>
        <v>3.6477871755125153</v>
      </c>
      <c r="P27" s="44">
        <f t="shared" si="6"/>
        <v>5.4461248791469643</v>
      </c>
      <c r="Q27" s="44">
        <f t="shared" si="7"/>
        <v>9.0939120546594818</v>
      </c>
      <c r="R27" s="44">
        <f t="shared" si="8"/>
        <v>57.85543258823418</v>
      </c>
      <c r="S27" s="45">
        <f t="shared" si="9"/>
        <v>44013</v>
      </c>
      <c r="T27">
        <v>3</v>
      </c>
    </row>
    <row r="28" spans="1:20" x14ac:dyDescent="0.25">
      <c r="A28" s="31">
        <v>12</v>
      </c>
      <c r="B28" s="32">
        <v>12</v>
      </c>
      <c r="C28" s="32">
        <v>12</v>
      </c>
      <c r="D28" s="26">
        <v>3.6034021942504837</v>
      </c>
      <c r="E28" s="26">
        <v>5.4863630111107291</v>
      </c>
      <c r="F28" s="26">
        <v>9.0897652053612124</v>
      </c>
      <c r="G28" s="26"/>
      <c r="H28" s="33">
        <v>436.65820440065511</v>
      </c>
      <c r="I28" s="34">
        <v>44105</v>
      </c>
      <c r="L28" s="43" t="s">
        <v>29</v>
      </c>
      <c r="M28">
        <v>12</v>
      </c>
      <c r="N28" s="46">
        <f t="shared" si="4"/>
        <v>442.14456741176582</v>
      </c>
      <c r="O28" s="44">
        <f t="shared" si="5"/>
        <v>3.6034021942504837</v>
      </c>
      <c r="P28" s="44">
        <f t="shared" si="6"/>
        <v>5.4863630111107113</v>
      </c>
      <c r="Q28" s="44">
        <f t="shared" si="7"/>
        <v>9.0897652053612124</v>
      </c>
      <c r="R28" s="44">
        <f t="shared" si="8"/>
        <v>63.341795599344891</v>
      </c>
      <c r="S28" s="45">
        <f t="shared" si="9"/>
        <v>44105</v>
      </c>
      <c r="T28">
        <v>3</v>
      </c>
    </row>
    <row r="29" spans="1:20" x14ac:dyDescent="0.25">
      <c r="A29" s="31">
        <v>13</v>
      </c>
      <c r="B29" s="32">
        <v>13</v>
      </c>
      <c r="C29" s="32">
        <v>13</v>
      </c>
      <c r="D29" s="26">
        <v>3.5586892791322029</v>
      </c>
      <c r="E29" s="26">
        <v>5.5227409103256297</v>
      </c>
      <c r="F29" s="26">
        <v>9.0814301894578335</v>
      </c>
      <c r="G29" s="26"/>
      <c r="H29" s="33">
        <v>431.13546349032947</v>
      </c>
      <c r="I29" s="34">
        <v>44197</v>
      </c>
      <c r="L29" s="43" t="s">
        <v>29</v>
      </c>
      <c r="M29">
        <v>13</v>
      </c>
      <c r="N29" s="46">
        <f t="shared" si="4"/>
        <v>436.65820440065511</v>
      </c>
      <c r="O29" s="44">
        <f t="shared" si="5"/>
        <v>3.5586892791322029</v>
      </c>
      <c r="P29" s="44">
        <f t="shared" si="6"/>
        <v>5.5227409103256377</v>
      </c>
      <c r="Q29" s="44">
        <f t="shared" si="7"/>
        <v>9.0814301894578335</v>
      </c>
      <c r="R29" s="44">
        <f t="shared" si="8"/>
        <v>68.864536509670529</v>
      </c>
      <c r="S29" s="45">
        <f t="shared" si="9"/>
        <v>44197</v>
      </c>
      <c r="T29">
        <v>3</v>
      </c>
    </row>
    <row r="30" spans="1:20" x14ac:dyDescent="0.25">
      <c r="A30" s="31">
        <v>14</v>
      </c>
      <c r="B30" s="32">
        <v>14</v>
      </c>
      <c r="C30" s="32">
        <v>14</v>
      </c>
      <c r="D30" s="26">
        <v>3.5136798903907804</v>
      </c>
      <c r="E30" s="26">
        <v>5.5647304077898863</v>
      </c>
      <c r="F30" s="26">
        <v>9.0784102981806676</v>
      </c>
      <c r="G30" s="26"/>
      <c r="H30" s="33">
        <v>425.57073308253956</v>
      </c>
      <c r="I30" s="34">
        <v>44287</v>
      </c>
      <c r="L30" s="43" t="s">
        <v>29</v>
      </c>
      <c r="M30">
        <v>14</v>
      </c>
      <c r="N30" s="46">
        <f t="shared" si="4"/>
        <v>431.13546349032947</v>
      </c>
      <c r="O30" s="44">
        <f t="shared" si="5"/>
        <v>3.5136798903907804</v>
      </c>
      <c r="P30" s="44">
        <f t="shared" si="6"/>
        <v>5.5647304077899093</v>
      </c>
      <c r="Q30" s="44">
        <f t="shared" si="7"/>
        <v>9.0784102981806676</v>
      </c>
      <c r="R30" s="44">
        <f t="shared" si="8"/>
        <v>74.429266917460438</v>
      </c>
      <c r="S30" s="45">
        <f t="shared" si="9"/>
        <v>44287</v>
      </c>
      <c r="T30">
        <v>3</v>
      </c>
    </row>
    <row r="31" spans="1:20" x14ac:dyDescent="0.25">
      <c r="A31" s="31">
        <v>15</v>
      </c>
      <c r="B31" s="32">
        <v>15</v>
      </c>
      <c r="C31" s="32">
        <v>15</v>
      </c>
      <c r="D31" s="26">
        <v>3.468328294465441</v>
      </c>
      <c r="E31" s="26">
        <v>5.6085720580766445</v>
      </c>
      <c r="F31" s="26">
        <v>9.0769003525420864</v>
      </c>
      <c r="G31" s="26"/>
      <c r="H31" s="33">
        <v>419.96216102446294</v>
      </c>
      <c r="I31" s="34">
        <v>44378</v>
      </c>
      <c r="L31" s="43" t="s">
        <v>29</v>
      </c>
      <c r="M31">
        <v>15</v>
      </c>
      <c r="N31" s="46">
        <f t="shared" si="4"/>
        <v>425.57073308253956</v>
      </c>
      <c r="O31" s="44">
        <f t="shared" si="5"/>
        <v>3.468328294465441</v>
      </c>
      <c r="P31" s="44">
        <f t="shared" si="6"/>
        <v>5.6085720580766179</v>
      </c>
      <c r="Q31" s="44">
        <f t="shared" si="7"/>
        <v>9.0769003525420864</v>
      </c>
      <c r="R31" s="44">
        <f t="shared" si="8"/>
        <v>80.037838975537056</v>
      </c>
      <c r="S31" s="45">
        <f t="shared" si="9"/>
        <v>44378</v>
      </c>
      <c r="T31">
        <v>3</v>
      </c>
    </row>
    <row r="32" spans="1:20" x14ac:dyDescent="0.25">
      <c r="A32" s="31">
        <v>16</v>
      </c>
      <c r="B32" s="32">
        <v>16</v>
      </c>
      <c r="C32" s="32">
        <v>16</v>
      </c>
      <c r="D32" s="26">
        <v>3.4226193966291723</v>
      </c>
      <c r="E32" s="26">
        <v>5.6542809559129132</v>
      </c>
      <c r="F32" s="26">
        <v>9.0769003525420864</v>
      </c>
      <c r="G32" s="26"/>
      <c r="H32" s="33">
        <v>414.30788006855005</v>
      </c>
      <c r="I32" s="34">
        <v>44470</v>
      </c>
      <c r="L32" s="43" t="s">
        <v>29</v>
      </c>
      <c r="M32">
        <v>16</v>
      </c>
      <c r="N32" s="46">
        <f t="shared" si="4"/>
        <v>419.96216102446294</v>
      </c>
      <c r="O32" s="44">
        <f t="shared" si="5"/>
        <v>3.4226193966291723</v>
      </c>
      <c r="P32" s="44">
        <f t="shared" si="6"/>
        <v>5.6542809559128955</v>
      </c>
      <c r="Q32" s="44">
        <f t="shared" si="7"/>
        <v>9.0769003525420864</v>
      </c>
      <c r="R32" s="44">
        <f t="shared" si="8"/>
        <v>85.692119931449952</v>
      </c>
      <c r="S32" s="45">
        <f t="shared" si="9"/>
        <v>44470</v>
      </c>
      <c r="T32">
        <v>3</v>
      </c>
    </row>
    <row r="33" spans="1:20" x14ac:dyDescent="0.25">
      <c r="A33" s="31">
        <v>17</v>
      </c>
      <c r="B33" s="32">
        <v>17</v>
      </c>
      <c r="C33" s="32">
        <v>17</v>
      </c>
      <c r="D33" s="26">
        <v>3.3765379791355357</v>
      </c>
      <c r="E33" s="26">
        <v>5.7003623734065521</v>
      </c>
      <c r="F33" s="26">
        <v>9.0769003525420882</v>
      </c>
      <c r="G33" s="26"/>
      <c r="H33" s="33">
        <v>408.60751769514349</v>
      </c>
      <c r="I33" s="34">
        <v>44562</v>
      </c>
      <c r="L33" s="43" t="s">
        <v>29</v>
      </c>
      <c r="M33">
        <v>17</v>
      </c>
      <c r="N33" s="46">
        <f t="shared" si="4"/>
        <v>414.30788006855005</v>
      </c>
      <c r="O33" s="44">
        <f t="shared" si="5"/>
        <v>3.3765379791355357</v>
      </c>
      <c r="P33" s="44">
        <f t="shared" si="6"/>
        <v>5.7003623734065627</v>
      </c>
      <c r="Q33" s="44">
        <f t="shared" si="7"/>
        <v>9.0769003525420882</v>
      </c>
      <c r="R33" s="44">
        <f t="shared" si="8"/>
        <v>91.392482304856514</v>
      </c>
      <c r="S33" s="45">
        <f t="shared" si="9"/>
        <v>44562</v>
      </c>
      <c r="T33">
        <v>3</v>
      </c>
    </row>
    <row r="34" spans="1:20" x14ac:dyDescent="0.25">
      <c r="A34" s="31">
        <v>18</v>
      </c>
      <c r="B34" s="32">
        <v>18</v>
      </c>
      <c r="C34" s="32">
        <v>18</v>
      </c>
      <c r="D34" s="26">
        <v>3.3300810060133785</v>
      </c>
      <c r="E34" s="26">
        <v>5.7468193465287074</v>
      </c>
      <c r="F34" s="26">
        <v>9.0769003525420864</v>
      </c>
      <c r="G34" s="26"/>
      <c r="H34" s="33">
        <v>402.86069834861479</v>
      </c>
      <c r="I34" s="34">
        <v>44652</v>
      </c>
      <c r="L34" s="43" t="s">
        <v>29</v>
      </c>
      <c r="M34">
        <v>18</v>
      </c>
      <c r="N34" s="46">
        <f t="shared" si="4"/>
        <v>408.60751769514349</v>
      </c>
      <c r="O34" s="44">
        <f t="shared" si="5"/>
        <v>3.3300810060133785</v>
      </c>
      <c r="P34" s="44">
        <f t="shared" si="6"/>
        <v>5.7468193465286959</v>
      </c>
      <c r="Q34" s="44">
        <f t="shared" si="7"/>
        <v>9.0769003525420864</v>
      </c>
      <c r="R34" s="44">
        <f t="shared" si="8"/>
        <v>97.13930165138521</v>
      </c>
      <c r="S34" s="45">
        <f t="shared" si="9"/>
        <v>44652</v>
      </c>
      <c r="T34">
        <v>3</v>
      </c>
    </row>
    <row r="35" spans="1:20" x14ac:dyDescent="0.25">
      <c r="A35" s="31">
        <v>19</v>
      </c>
      <c r="B35" s="32">
        <v>19</v>
      </c>
      <c r="C35" s="32">
        <v>19</v>
      </c>
      <c r="D35" s="26">
        <v>3.2832454165489096</v>
      </c>
      <c r="E35" s="26">
        <v>5.7936549359931773</v>
      </c>
      <c r="F35" s="26">
        <v>9.0769003525420864</v>
      </c>
      <c r="G35" s="26"/>
      <c r="H35" s="33">
        <v>397.06704341262162</v>
      </c>
      <c r="I35" s="34">
        <v>44743</v>
      </c>
      <c r="L35" s="43" t="s">
        <v>29</v>
      </c>
      <c r="M35">
        <v>19</v>
      </c>
      <c r="N35" s="46">
        <f t="shared" si="4"/>
        <v>402.86069834861479</v>
      </c>
      <c r="O35" s="44">
        <f t="shared" si="5"/>
        <v>3.2832454165489096</v>
      </c>
      <c r="P35" s="44">
        <f t="shared" si="6"/>
        <v>5.7936549359931746</v>
      </c>
      <c r="Q35" s="44">
        <f t="shared" si="7"/>
        <v>9.0769003525420864</v>
      </c>
      <c r="R35" s="44">
        <f t="shared" si="8"/>
        <v>102.93295658737838</v>
      </c>
      <c r="S35" s="45">
        <f t="shared" si="9"/>
        <v>44743</v>
      </c>
      <c r="T35">
        <v>3</v>
      </c>
    </row>
    <row r="36" spans="1:20" x14ac:dyDescent="0.25">
      <c r="A36" s="31">
        <v>20</v>
      </c>
      <c r="B36" s="32">
        <v>20</v>
      </c>
      <c r="C36" s="32">
        <v>20</v>
      </c>
      <c r="D36" s="26">
        <v>3.2360281250840446</v>
      </c>
      <c r="E36" s="26">
        <v>5.8408722274580409</v>
      </c>
      <c r="F36" s="26">
        <v>9.0769003525420864</v>
      </c>
      <c r="G36" s="26"/>
      <c r="H36" s="33">
        <v>391.22617118516359</v>
      </c>
      <c r="I36" s="34">
        <v>44835</v>
      </c>
      <c r="L36" s="43" t="s">
        <v>29</v>
      </c>
      <c r="M36">
        <v>20</v>
      </c>
      <c r="N36" s="46">
        <f t="shared" si="4"/>
        <v>397.06704341262162</v>
      </c>
      <c r="O36" s="44">
        <f t="shared" si="5"/>
        <v>3.2360281250840446</v>
      </c>
      <c r="P36" s="44">
        <f t="shared" si="6"/>
        <v>5.8408722274580214</v>
      </c>
      <c r="Q36" s="44">
        <f t="shared" si="7"/>
        <v>9.0769003525420864</v>
      </c>
      <c r="R36" s="44">
        <f t="shared" si="8"/>
        <v>108.77382881483641</v>
      </c>
      <c r="S36" s="45">
        <f t="shared" si="9"/>
        <v>44835</v>
      </c>
      <c r="T36">
        <v>3</v>
      </c>
    </row>
    <row r="37" spans="1:20" x14ac:dyDescent="0.25">
      <c r="A37" s="31">
        <v>21</v>
      </c>
      <c r="B37" s="32">
        <v>21</v>
      </c>
      <c r="C37" s="32">
        <v>21</v>
      </c>
      <c r="D37" s="26">
        <v>3.1884260208131168</v>
      </c>
      <c r="E37" s="26">
        <v>5.8822796351619946</v>
      </c>
      <c r="F37" s="26">
        <v>9.0707056559751109</v>
      </c>
      <c r="G37" s="26"/>
      <c r="H37" s="33">
        <v>385.34389155000162</v>
      </c>
      <c r="I37" s="34">
        <v>44927</v>
      </c>
      <c r="L37" s="43" t="s">
        <v>29</v>
      </c>
      <c r="M37">
        <v>21</v>
      </c>
      <c r="N37" s="46">
        <f t="shared" si="4"/>
        <v>391.22617118516359</v>
      </c>
      <c r="O37" s="44">
        <f t="shared" si="5"/>
        <v>3.1884260208131168</v>
      </c>
      <c r="P37" s="44">
        <f t="shared" si="6"/>
        <v>5.8822796351619786</v>
      </c>
      <c r="Q37" s="44">
        <f t="shared" si="7"/>
        <v>9.0707056559751109</v>
      </c>
      <c r="R37" s="44">
        <f t="shared" si="8"/>
        <v>114.65610844999838</v>
      </c>
      <c r="S37" s="45">
        <f t="shared" si="9"/>
        <v>44927</v>
      </c>
      <c r="T37">
        <v>3</v>
      </c>
    </row>
    <row r="38" spans="1:20" x14ac:dyDescent="0.25">
      <c r="A38" s="31">
        <v>22</v>
      </c>
      <c r="B38" s="32">
        <v>22</v>
      </c>
      <c r="C38" s="32">
        <v>22</v>
      </c>
      <c r="D38" s="26">
        <v>3.1404864532897241</v>
      </c>
      <c r="E38" s="26">
        <v>5.9178298095514474</v>
      </c>
      <c r="F38" s="26">
        <v>9.0583162628411706</v>
      </c>
      <c r="G38" s="26"/>
      <c r="H38" s="33">
        <v>379.42606174045017</v>
      </c>
      <c r="I38" s="34">
        <v>45017</v>
      </c>
      <c r="L38" s="43" t="s">
        <v>29</v>
      </c>
      <c r="M38">
        <v>22</v>
      </c>
      <c r="N38" s="46">
        <f t="shared" si="4"/>
        <v>385.34389155000162</v>
      </c>
      <c r="O38" s="44">
        <f t="shared" si="5"/>
        <v>3.1404864532897241</v>
      </c>
      <c r="P38" s="44">
        <f t="shared" si="6"/>
        <v>5.9178298095514492</v>
      </c>
      <c r="Q38" s="44">
        <f t="shared" si="7"/>
        <v>9.0583162628411706</v>
      </c>
      <c r="R38" s="44">
        <f t="shared" si="8"/>
        <v>120.57393825954983</v>
      </c>
      <c r="S38" s="45">
        <f t="shared" si="9"/>
        <v>45017</v>
      </c>
      <c r="T38">
        <v>3</v>
      </c>
    </row>
    <row r="39" spans="1:20" x14ac:dyDescent="0.25">
      <c r="A39" s="31">
        <v>23</v>
      </c>
      <c r="B39" s="32">
        <v>23</v>
      </c>
      <c r="C39" s="32">
        <v>23</v>
      </c>
      <c r="D39" s="26">
        <v>3.0922571579581826</v>
      </c>
      <c r="E39" s="26">
        <v>5.9660591048829872</v>
      </c>
      <c r="F39" s="26">
        <v>9.0583162628411706</v>
      </c>
      <c r="G39" s="26"/>
      <c r="H39" s="33">
        <v>373.46000263556721</v>
      </c>
      <c r="I39" s="34">
        <v>45108</v>
      </c>
      <c r="L39" s="43" t="s">
        <v>29</v>
      </c>
      <c r="M39">
        <v>23</v>
      </c>
      <c r="N39" s="46">
        <f t="shared" si="4"/>
        <v>379.42606174045017</v>
      </c>
      <c r="O39" s="44">
        <f t="shared" si="5"/>
        <v>3.0922571579581826</v>
      </c>
      <c r="P39" s="44">
        <f t="shared" si="6"/>
        <v>5.9660591048829588</v>
      </c>
      <c r="Q39" s="44">
        <f t="shared" si="7"/>
        <v>9.0583162628411706</v>
      </c>
      <c r="R39" s="44">
        <f t="shared" si="8"/>
        <v>126.53999736443279</v>
      </c>
      <c r="S39" s="45">
        <f t="shared" si="9"/>
        <v>45108</v>
      </c>
      <c r="T39">
        <v>3</v>
      </c>
    </row>
    <row r="40" spans="1:20" x14ac:dyDescent="0.25">
      <c r="A40" s="31">
        <v>24</v>
      </c>
      <c r="B40" s="32">
        <v>24</v>
      </c>
      <c r="C40" s="32">
        <v>24</v>
      </c>
      <c r="D40" s="26">
        <v>3.0436348021630875</v>
      </c>
      <c r="E40" s="26">
        <v>6.005823868862409</v>
      </c>
      <c r="F40" s="26">
        <v>9.0494586710254961</v>
      </c>
      <c r="G40" s="26"/>
      <c r="H40" s="33">
        <v>367.45417876670479</v>
      </c>
      <c r="I40" s="34">
        <v>45200</v>
      </c>
      <c r="L40" s="43" t="s">
        <v>29</v>
      </c>
      <c r="M40">
        <v>24</v>
      </c>
      <c r="N40" s="46">
        <f t="shared" si="4"/>
        <v>373.46000263556721</v>
      </c>
      <c r="O40" s="44">
        <f t="shared" si="5"/>
        <v>3.0436348021630875</v>
      </c>
      <c r="P40" s="44">
        <f t="shared" si="6"/>
        <v>6.0058238688624215</v>
      </c>
      <c r="Q40" s="44">
        <f t="shared" si="7"/>
        <v>9.0494586710254961</v>
      </c>
      <c r="R40" s="44">
        <f t="shared" si="8"/>
        <v>132.54582123329521</v>
      </c>
      <c r="S40" s="45">
        <f t="shared" si="9"/>
        <v>45200</v>
      </c>
      <c r="T40">
        <v>3</v>
      </c>
    </row>
    <row r="41" spans="1:20" x14ac:dyDescent="0.25">
      <c r="A41" s="31">
        <v>25</v>
      </c>
      <c r="B41" s="32">
        <v>25</v>
      </c>
      <c r="C41" s="32">
        <v>25</v>
      </c>
      <c r="D41" s="26">
        <v>2.994688370379416</v>
      </c>
      <c r="E41" s="26">
        <v>6.0349315731262152</v>
      </c>
      <c r="F41" s="26">
        <v>9.0296199435056312</v>
      </c>
      <c r="G41" s="26"/>
      <c r="H41" s="33">
        <v>361.4192471935786</v>
      </c>
      <c r="I41" s="34">
        <v>45292</v>
      </c>
      <c r="L41" s="43" t="s">
        <v>29</v>
      </c>
      <c r="M41">
        <v>25</v>
      </c>
      <c r="N41" s="46">
        <f t="shared" si="4"/>
        <v>367.45417876670479</v>
      </c>
      <c r="O41" s="44">
        <f t="shared" si="5"/>
        <v>2.994688370379416</v>
      </c>
      <c r="P41" s="44">
        <f t="shared" si="6"/>
        <v>6.0349315731261868</v>
      </c>
      <c r="Q41" s="44">
        <f t="shared" si="7"/>
        <v>9.0296199435056312</v>
      </c>
      <c r="R41" s="44">
        <f t="shared" si="8"/>
        <v>138.5807528064214</v>
      </c>
      <c r="S41" s="45">
        <f t="shared" si="9"/>
        <v>45292</v>
      </c>
      <c r="T41">
        <v>3</v>
      </c>
    </row>
    <row r="42" spans="1:20" x14ac:dyDescent="0.25">
      <c r="A42" s="31">
        <v>26</v>
      </c>
      <c r="B42" s="32">
        <v>26</v>
      </c>
      <c r="C42" s="32">
        <v>26</v>
      </c>
      <c r="D42" s="26">
        <v>2.9455047158112886</v>
      </c>
      <c r="E42" s="26">
        <v>6.01831969468721</v>
      </c>
      <c r="F42" s="26">
        <v>8.9638244104984981</v>
      </c>
      <c r="G42" s="26"/>
      <c r="H42" s="33">
        <v>355.40092749889141</v>
      </c>
      <c r="I42" s="34">
        <v>45383</v>
      </c>
      <c r="L42" s="43" t="s">
        <v>29</v>
      </c>
      <c r="M42">
        <v>26</v>
      </c>
      <c r="N42" s="46">
        <f t="shared" si="4"/>
        <v>361.4192471935786</v>
      </c>
      <c r="O42" s="44">
        <f t="shared" si="5"/>
        <v>2.9455047158112886</v>
      </c>
      <c r="P42" s="44">
        <f t="shared" si="6"/>
        <v>6.0183196946871931</v>
      </c>
      <c r="Q42" s="44">
        <f t="shared" si="7"/>
        <v>8.9638244104984981</v>
      </c>
      <c r="R42" s="44">
        <f t="shared" si="8"/>
        <v>144.59907250110859</v>
      </c>
      <c r="S42" s="45">
        <f t="shared" si="9"/>
        <v>45383</v>
      </c>
      <c r="T42">
        <v>3</v>
      </c>
    </row>
    <row r="43" spans="1:20" x14ac:dyDescent="0.25">
      <c r="A43" s="31">
        <v>27</v>
      </c>
      <c r="B43" s="32">
        <v>27</v>
      </c>
      <c r="C43" s="32">
        <v>27</v>
      </c>
      <c r="D43" s="26">
        <v>2.8964564451958985</v>
      </c>
      <c r="E43" s="26">
        <v>6.0615168547609901</v>
      </c>
      <c r="F43" s="26">
        <v>8.9579732999568886</v>
      </c>
      <c r="G43" s="26"/>
      <c r="H43" s="33">
        <v>349.3394106441304</v>
      </c>
      <c r="I43" s="34">
        <v>45474</v>
      </c>
      <c r="L43" s="43" t="s">
        <v>29</v>
      </c>
      <c r="M43">
        <v>27</v>
      </c>
      <c r="N43" s="46">
        <f t="shared" si="4"/>
        <v>355.40092749889141</v>
      </c>
      <c r="O43" s="44">
        <f t="shared" si="5"/>
        <v>2.8964564451958985</v>
      </c>
      <c r="P43" s="44">
        <f t="shared" si="6"/>
        <v>6.0615168547610097</v>
      </c>
      <c r="Q43" s="44">
        <f t="shared" si="7"/>
        <v>8.9579732999568886</v>
      </c>
      <c r="R43" s="44">
        <f t="shared" si="8"/>
        <v>150.6605893558696</v>
      </c>
      <c r="S43" s="45">
        <f t="shared" si="9"/>
        <v>45474</v>
      </c>
      <c r="T43">
        <v>3</v>
      </c>
    </row>
    <row r="44" spans="1:20" x14ac:dyDescent="0.25">
      <c r="A44" s="31">
        <v>28</v>
      </c>
      <c r="B44" s="32">
        <v>28</v>
      </c>
      <c r="C44" s="32">
        <v>28</v>
      </c>
      <c r="D44" s="26">
        <v>2.847056125153991</v>
      </c>
      <c r="E44" s="26">
        <v>6.1109171748028981</v>
      </c>
      <c r="F44" s="26">
        <v>8.9579732999568886</v>
      </c>
      <c r="G44" s="26"/>
      <c r="H44" s="33">
        <v>343.22849346932747</v>
      </c>
      <c r="I44" s="34">
        <v>45566</v>
      </c>
      <c r="L44" s="43" t="s">
        <v>29</v>
      </c>
      <c r="M44">
        <v>28</v>
      </c>
      <c r="N44" s="46">
        <f t="shared" si="4"/>
        <v>349.3394106441304</v>
      </c>
      <c r="O44" s="44">
        <f t="shared" si="5"/>
        <v>2.847056125153991</v>
      </c>
      <c r="P44" s="44">
        <f t="shared" si="6"/>
        <v>6.1109171748029212</v>
      </c>
      <c r="Q44" s="44">
        <f t="shared" si="7"/>
        <v>8.9579732999568886</v>
      </c>
      <c r="R44" s="44">
        <f t="shared" si="8"/>
        <v>156.77150653067253</v>
      </c>
      <c r="S44" s="45">
        <f t="shared" si="9"/>
        <v>45566</v>
      </c>
      <c r="T44">
        <v>3</v>
      </c>
    </row>
    <row r="45" spans="1:20" x14ac:dyDescent="0.25">
      <c r="A45" s="31">
        <v>29</v>
      </c>
      <c r="B45" s="32">
        <v>29</v>
      </c>
      <c r="C45" s="32">
        <v>29</v>
      </c>
      <c r="D45" s="26">
        <v>2.7972532009985063</v>
      </c>
      <c r="E45" s="26">
        <v>6.1520686794683561</v>
      </c>
      <c r="F45" s="26">
        <v>8.9493218804668615</v>
      </c>
      <c r="G45" s="26"/>
      <c r="H45" s="33">
        <v>337.07642478985912</v>
      </c>
      <c r="I45" s="34">
        <v>45658</v>
      </c>
      <c r="L45" s="43" t="s">
        <v>29</v>
      </c>
      <c r="M45">
        <v>29</v>
      </c>
      <c r="N45" s="46">
        <f t="shared" si="4"/>
        <v>343.22849346932747</v>
      </c>
      <c r="O45" s="44">
        <f t="shared" si="5"/>
        <v>2.7972532009985063</v>
      </c>
      <c r="P45" s="44">
        <f t="shared" si="6"/>
        <v>6.152068679468357</v>
      </c>
      <c r="Q45" s="44">
        <f t="shared" si="7"/>
        <v>8.9493218804668615</v>
      </c>
      <c r="R45" s="44">
        <f t="shared" si="8"/>
        <v>162.92357521014088</v>
      </c>
      <c r="S45" s="45">
        <f t="shared" si="9"/>
        <v>45658</v>
      </c>
      <c r="T45">
        <v>3</v>
      </c>
    </row>
    <row r="46" spans="1:20" x14ac:dyDescent="0.25">
      <c r="A46" s="31">
        <v>30</v>
      </c>
      <c r="B46" s="32">
        <v>30</v>
      </c>
      <c r="C46" s="32">
        <v>30</v>
      </c>
      <c r="D46" s="26">
        <v>2.7471148991563155</v>
      </c>
      <c r="E46" s="26">
        <v>6.1752444355803835</v>
      </c>
      <c r="F46" s="26">
        <v>8.922359334736699</v>
      </c>
      <c r="G46" s="26"/>
      <c r="H46" s="33">
        <v>330.90118035427872</v>
      </c>
      <c r="I46" s="34">
        <v>45748</v>
      </c>
      <c r="L46" s="43" t="s">
        <v>29</v>
      </c>
      <c r="M46">
        <v>30</v>
      </c>
      <c r="N46" s="46">
        <f t="shared" si="4"/>
        <v>337.07642478985912</v>
      </c>
      <c r="O46" s="44">
        <f t="shared" si="5"/>
        <v>2.7471148991563155</v>
      </c>
      <c r="P46" s="44">
        <f t="shared" si="6"/>
        <v>6.1752444355803959</v>
      </c>
      <c r="Q46" s="44">
        <f t="shared" si="7"/>
        <v>8.922359334736699</v>
      </c>
      <c r="R46" s="44">
        <f t="shared" si="8"/>
        <v>169.09881964572128</v>
      </c>
      <c r="S46" s="45">
        <f t="shared" si="9"/>
        <v>45748</v>
      </c>
      <c r="T46">
        <v>3</v>
      </c>
    </row>
    <row r="47" spans="1:20" x14ac:dyDescent="0.25">
      <c r="A47" s="31">
        <v>31</v>
      </c>
      <c r="B47" s="32">
        <v>31</v>
      </c>
      <c r="C47" s="32">
        <v>31</v>
      </c>
      <c r="D47" s="26">
        <v>2.6967877188870606</v>
      </c>
      <c r="E47" s="26">
        <v>6.2199966788853764</v>
      </c>
      <c r="F47" s="26">
        <v>8.916784397772437</v>
      </c>
      <c r="G47" s="26"/>
      <c r="H47" s="33">
        <v>324.68118367539336</v>
      </c>
      <c r="I47" s="34">
        <v>45839</v>
      </c>
      <c r="L47" s="43" t="s">
        <v>29</v>
      </c>
      <c r="M47">
        <v>31</v>
      </c>
      <c r="N47" s="46">
        <f t="shared" si="4"/>
        <v>330.90118035427872</v>
      </c>
      <c r="O47" s="44">
        <f t="shared" si="5"/>
        <v>2.6967877188870606</v>
      </c>
      <c r="P47" s="44">
        <f t="shared" si="6"/>
        <v>6.2199966788853658</v>
      </c>
      <c r="Q47" s="44">
        <f t="shared" si="7"/>
        <v>8.916784397772437</v>
      </c>
      <c r="R47" s="44">
        <f t="shared" si="8"/>
        <v>175.31881632460664</v>
      </c>
      <c r="S47" s="45">
        <f t="shared" si="9"/>
        <v>45839</v>
      </c>
      <c r="T47">
        <v>3</v>
      </c>
    </row>
    <row r="48" spans="1:20" x14ac:dyDescent="0.25">
      <c r="A48" s="31">
        <v>32</v>
      </c>
      <c r="B48" s="32">
        <v>32</v>
      </c>
      <c r="C48" s="32">
        <v>32</v>
      </c>
      <c r="D48" s="26">
        <v>2.6460958155303631</v>
      </c>
      <c r="E48" s="26">
        <v>6.213595571709754</v>
      </c>
      <c r="F48" s="26">
        <v>8.8596913872401171</v>
      </c>
      <c r="G48" s="26"/>
      <c r="H48" s="33">
        <v>318.46758810368362</v>
      </c>
      <c r="I48" s="34">
        <v>45931</v>
      </c>
      <c r="L48" s="43" t="s">
        <v>29</v>
      </c>
      <c r="M48">
        <v>32</v>
      </c>
      <c r="N48" s="46">
        <f t="shared" si="4"/>
        <v>324.68118367539336</v>
      </c>
      <c r="O48" s="44">
        <f t="shared" si="5"/>
        <v>2.6460958155303631</v>
      </c>
      <c r="P48" s="44">
        <f t="shared" si="6"/>
        <v>6.2135955717097318</v>
      </c>
      <c r="Q48" s="44">
        <f t="shared" si="7"/>
        <v>8.8596913872401171</v>
      </c>
      <c r="R48" s="44">
        <f t="shared" si="8"/>
        <v>181.53241189631638</v>
      </c>
      <c r="S48" s="45">
        <f t="shared" si="9"/>
        <v>45931</v>
      </c>
      <c r="T48">
        <v>3</v>
      </c>
    </row>
    <row r="49" spans="1:20" x14ac:dyDescent="0.25">
      <c r="A49" s="31">
        <v>33</v>
      </c>
      <c r="B49" s="32">
        <v>33</v>
      </c>
      <c r="C49" s="32">
        <v>33</v>
      </c>
      <c r="D49" s="26">
        <v>2.5954560800964268</v>
      </c>
      <c r="E49" s="26">
        <v>6.1636115626114965</v>
      </c>
      <c r="F49" s="26">
        <v>8.7590676427079224</v>
      </c>
      <c r="G49" s="26"/>
      <c r="H49" s="33">
        <v>312.30397654107213</v>
      </c>
      <c r="I49" s="34">
        <v>46023</v>
      </c>
      <c r="L49" s="43" t="s">
        <v>29</v>
      </c>
      <c r="M49">
        <v>33</v>
      </c>
      <c r="N49" s="46">
        <f t="shared" si="4"/>
        <v>318.46758810368362</v>
      </c>
      <c r="O49" s="44">
        <f t="shared" si="5"/>
        <v>2.5954560800964268</v>
      </c>
      <c r="P49" s="44">
        <f t="shared" si="6"/>
        <v>6.1636115626114929</v>
      </c>
      <c r="Q49" s="44">
        <f t="shared" si="7"/>
        <v>8.7590676427079224</v>
      </c>
      <c r="R49" s="44">
        <f t="shared" si="8"/>
        <v>187.69602345892787</v>
      </c>
      <c r="S49" s="45">
        <f t="shared" si="9"/>
        <v>46023</v>
      </c>
      <c r="T49">
        <v>3</v>
      </c>
    </row>
    <row r="50" spans="1:20" x14ac:dyDescent="0.25">
      <c r="A50" s="31">
        <v>34</v>
      </c>
      <c r="B50" s="32">
        <v>34</v>
      </c>
      <c r="C50" s="32">
        <v>34</v>
      </c>
      <c r="D50" s="26">
        <v>2.545223705741507</v>
      </c>
      <c r="E50" s="26">
        <v>6.1991730829190379</v>
      </c>
      <c r="F50" s="26">
        <v>8.7443967886605449</v>
      </c>
      <c r="G50" s="26"/>
      <c r="H50" s="33">
        <v>306.10480345815307</v>
      </c>
      <c r="I50" s="34">
        <v>46113</v>
      </c>
      <c r="L50" s="43" t="s">
        <v>29</v>
      </c>
      <c r="M50">
        <v>34</v>
      </c>
      <c r="N50" s="46">
        <f t="shared" si="4"/>
        <v>312.30397654107213</v>
      </c>
      <c r="O50" s="44">
        <f t="shared" si="5"/>
        <v>2.545223705741507</v>
      </c>
      <c r="P50" s="44">
        <f t="shared" si="6"/>
        <v>6.1991730829190601</v>
      </c>
      <c r="Q50" s="44">
        <f t="shared" si="7"/>
        <v>8.7443967886605449</v>
      </c>
      <c r="R50" s="44">
        <f t="shared" si="8"/>
        <v>193.89519654184693</v>
      </c>
      <c r="S50" s="45">
        <f t="shared" si="9"/>
        <v>46113</v>
      </c>
      <c r="T50">
        <v>3</v>
      </c>
    </row>
    <row r="51" spans="1:20" x14ac:dyDescent="0.25">
      <c r="A51" s="31">
        <v>35</v>
      </c>
      <c r="B51" s="32">
        <v>35</v>
      </c>
      <c r="C51" s="32">
        <v>35</v>
      </c>
      <c r="D51" s="26">
        <v>2.494701511111157</v>
      </c>
      <c r="E51" s="26">
        <v>6.2240667941352985</v>
      </c>
      <c r="F51" s="26">
        <v>8.7187683052464564</v>
      </c>
      <c r="G51" s="26"/>
      <c r="H51" s="33">
        <v>299.88073666401777</v>
      </c>
      <c r="I51" s="34">
        <v>46204</v>
      </c>
      <c r="L51" s="43" t="s">
        <v>29</v>
      </c>
      <c r="M51">
        <v>35</v>
      </c>
      <c r="N51" s="46">
        <f t="shared" si="4"/>
        <v>306.10480345815307</v>
      </c>
      <c r="O51" s="44">
        <f t="shared" si="5"/>
        <v>2.494701511111157</v>
      </c>
      <c r="P51" s="44">
        <f t="shared" si="6"/>
        <v>6.2240667941352967</v>
      </c>
      <c r="Q51" s="44">
        <f t="shared" si="7"/>
        <v>8.7187683052464564</v>
      </c>
      <c r="R51" s="44">
        <f t="shared" si="8"/>
        <v>200.11926333598223</v>
      </c>
      <c r="S51" s="45">
        <f t="shared" si="9"/>
        <v>46204</v>
      </c>
      <c r="T51">
        <v>3</v>
      </c>
    </row>
    <row r="52" spans="1:20" x14ac:dyDescent="0.25">
      <c r="A52" s="31">
        <v>36</v>
      </c>
      <c r="B52" s="32">
        <v>36</v>
      </c>
      <c r="C52" s="32">
        <v>36</v>
      </c>
      <c r="D52" s="26">
        <v>2.4439764370150598</v>
      </c>
      <c r="E52" s="26">
        <v>6.2412353288535529</v>
      </c>
      <c r="F52" s="26">
        <v>8.6852117658686119</v>
      </c>
      <c r="G52" s="26"/>
      <c r="H52" s="33">
        <v>293.6395013351642</v>
      </c>
      <c r="I52" s="34">
        <v>46296</v>
      </c>
      <c r="L52" s="43" t="s">
        <v>29</v>
      </c>
      <c r="M52">
        <v>36</v>
      </c>
      <c r="N52" s="46">
        <f t="shared" si="4"/>
        <v>299.88073666401777</v>
      </c>
      <c r="O52" s="44">
        <f t="shared" si="5"/>
        <v>2.4439764370150598</v>
      </c>
      <c r="P52" s="44">
        <f t="shared" si="6"/>
        <v>6.2412353288535769</v>
      </c>
      <c r="Q52" s="44">
        <f t="shared" si="7"/>
        <v>8.6852117658686119</v>
      </c>
      <c r="R52" s="44">
        <f t="shared" si="8"/>
        <v>206.3604986648358</v>
      </c>
      <c r="S52" s="45">
        <f t="shared" si="9"/>
        <v>46296</v>
      </c>
      <c r="T52">
        <v>3</v>
      </c>
    </row>
    <row r="53" spans="1:20" x14ac:dyDescent="0.25">
      <c r="A53" s="31">
        <v>37</v>
      </c>
      <c r="B53" s="32">
        <v>37</v>
      </c>
      <c r="C53" s="32">
        <v>37</v>
      </c>
      <c r="D53" s="26">
        <v>2.3931114423132702</v>
      </c>
      <c r="E53" s="26">
        <v>6.2493320440174189</v>
      </c>
      <c r="F53" s="26">
        <v>8.6424434863306896</v>
      </c>
      <c r="G53" s="26"/>
      <c r="H53" s="33">
        <v>287.39016929114678</v>
      </c>
      <c r="I53" s="34">
        <v>46388</v>
      </c>
      <c r="L53" s="43" t="s">
        <v>29</v>
      </c>
      <c r="M53">
        <v>37</v>
      </c>
      <c r="N53" s="46">
        <f t="shared" si="4"/>
        <v>293.6395013351642</v>
      </c>
      <c r="O53" s="44">
        <f t="shared" si="5"/>
        <v>2.3931114423132702</v>
      </c>
      <c r="P53" s="44">
        <f t="shared" si="6"/>
        <v>6.2493320440174216</v>
      </c>
      <c r="Q53" s="44">
        <f t="shared" si="7"/>
        <v>8.6424434863306896</v>
      </c>
      <c r="R53" s="44">
        <f t="shared" si="8"/>
        <v>212.60983070885322</v>
      </c>
      <c r="S53" s="45">
        <f t="shared" si="9"/>
        <v>46388</v>
      </c>
      <c r="T53">
        <v>3</v>
      </c>
    </row>
    <row r="54" spans="1:20" x14ac:dyDescent="0.25">
      <c r="A54" s="31">
        <v>38</v>
      </c>
      <c r="B54" s="32">
        <v>38</v>
      </c>
      <c r="C54" s="32">
        <v>38</v>
      </c>
      <c r="D54" s="26">
        <v>2.3421804607751877</v>
      </c>
      <c r="E54" s="26">
        <v>6.2579598504880192</v>
      </c>
      <c r="F54" s="26">
        <v>8.6001403112632069</v>
      </c>
      <c r="G54" s="26"/>
      <c r="H54" s="33">
        <v>281.13220944065876</v>
      </c>
      <c r="I54" s="34">
        <v>46478</v>
      </c>
      <c r="L54" s="43" t="s">
        <v>29</v>
      </c>
      <c r="M54">
        <v>38</v>
      </c>
      <c r="N54" s="46">
        <f t="shared" si="4"/>
        <v>287.39016929114678</v>
      </c>
      <c r="O54" s="44">
        <f t="shared" si="5"/>
        <v>2.3421804607751877</v>
      </c>
      <c r="P54" s="44">
        <f t="shared" si="6"/>
        <v>6.2579598504880209</v>
      </c>
      <c r="Q54" s="44">
        <f t="shared" si="7"/>
        <v>8.6001403112632069</v>
      </c>
      <c r="R54" s="44">
        <f t="shared" si="8"/>
        <v>218.86779055934124</v>
      </c>
      <c r="S54" s="45">
        <f t="shared" si="9"/>
        <v>46478</v>
      </c>
      <c r="T54">
        <v>3</v>
      </c>
    </row>
    <row r="55" spans="1:20" x14ac:dyDescent="0.25">
      <c r="A55" s="31">
        <v>39</v>
      </c>
      <c r="B55" s="32">
        <v>39</v>
      </c>
      <c r="C55" s="32">
        <v>39</v>
      </c>
      <c r="D55" s="26">
        <v>2.2911791640979868</v>
      </c>
      <c r="E55" s="26">
        <v>6.2211522397649173</v>
      </c>
      <c r="F55" s="26">
        <v>8.5123314038629037</v>
      </c>
      <c r="G55" s="26"/>
      <c r="H55" s="33">
        <v>274.91105720089382</v>
      </c>
      <c r="I55" s="34">
        <v>46569</v>
      </c>
      <c r="L55" s="43" t="s">
        <v>29</v>
      </c>
      <c r="M55">
        <v>39</v>
      </c>
      <c r="N55" s="46">
        <f t="shared" si="4"/>
        <v>281.13220944065876</v>
      </c>
      <c r="O55" s="44">
        <f t="shared" si="5"/>
        <v>2.2911791640979868</v>
      </c>
      <c r="P55" s="44">
        <f t="shared" si="6"/>
        <v>6.2211522397649333</v>
      </c>
      <c r="Q55" s="44">
        <f t="shared" si="7"/>
        <v>8.5123314038629037</v>
      </c>
      <c r="R55" s="44">
        <f t="shared" si="8"/>
        <v>225.08894279910618</v>
      </c>
      <c r="S55" s="45">
        <f t="shared" si="9"/>
        <v>46569</v>
      </c>
      <c r="T55">
        <v>3</v>
      </c>
    </row>
    <row r="56" spans="1:20" x14ac:dyDescent="0.25">
      <c r="A56" s="31">
        <v>40</v>
      </c>
      <c r="B56" s="32">
        <v>40</v>
      </c>
      <c r="C56" s="32">
        <v>40</v>
      </c>
      <c r="D56" s="26">
        <v>2.2404778431188284</v>
      </c>
      <c r="E56" s="26">
        <v>6.250102535716568</v>
      </c>
      <c r="F56" s="26">
        <v>8.4905803788353964</v>
      </c>
      <c r="G56" s="26"/>
      <c r="H56" s="33">
        <v>268.66095466517726</v>
      </c>
      <c r="I56" s="34">
        <v>46661</v>
      </c>
      <c r="L56" s="43" t="s">
        <v>29</v>
      </c>
      <c r="M56">
        <v>40</v>
      </c>
      <c r="N56" s="46">
        <f t="shared" si="4"/>
        <v>274.91105720089382</v>
      </c>
      <c r="O56" s="44">
        <f t="shared" si="5"/>
        <v>2.2404778431188284</v>
      </c>
      <c r="P56" s="44">
        <f t="shared" si="6"/>
        <v>6.2501025357165645</v>
      </c>
      <c r="Q56" s="44">
        <f t="shared" si="7"/>
        <v>8.4905803788353964</v>
      </c>
      <c r="R56" s="44">
        <f t="shared" si="8"/>
        <v>231.33904533482274</v>
      </c>
      <c r="S56" s="45">
        <f t="shared" si="9"/>
        <v>46661</v>
      </c>
      <c r="T56">
        <v>3</v>
      </c>
    </row>
    <row r="57" spans="1:20" x14ac:dyDescent="0.25">
      <c r="A57" s="31">
        <v>41</v>
      </c>
      <c r="B57" s="32">
        <v>41</v>
      </c>
      <c r="C57" s="32">
        <v>41</v>
      </c>
      <c r="D57" s="26">
        <v>2.1895405822058893</v>
      </c>
      <c r="E57" s="26">
        <v>6.285143144036252</v>
      </c>
      <c r="F57" s="26">
        <v>8.4746837262421408</v>
      </c>
      <c r="G57" s="26"/>
      <c r="H57" s="33">
        <v>262.37581152114103</v>
      </c>
      <c r="I57" s="34">
        <v>46753</v>
      </c>
      <c r="L57" s="43" t="s">
        <v>29</v>
      </c>
      <c r="M57">
        <v>41</v>
      </c>
      <c r="N57" s="46">
        <f t="shared" si="4"/>
        <v>268.66095466517726</v>
      </c>
      <c r="O57" s="44">
        <f t="shared" si="5"/>
        <v>2.1895405822058893</v>
      </c>
      <c r="P57" s="44">
        <f t="shared" si="6"/>
        <v>6.2851431440362262</v>
      </c>
      <c r="Q57" s="44">
        <f t="shared" si="7"/>
        <v>8.4746837262421408</v>
      </c>
      <c r="R57" s="44">
        <f t="shared" si="8"/>
        <v>237.62418847885897</v>
      </c>
      <c r="S57" s="45">
        <f t="shared" si="9"/>
        <v>46753</v>
      </c>
      <c r="T57">
        <v>3</v>
      </c>
    </row>
    <row r="58" spans="1:20" x14ac:dyDescent="0.25">
      <c r="A58" s="31">
        <v>42</v>
      </c>
      <c r="B58" s="32">
        <v>42</v>
      </c>
      <c r="C58" s="32">
        <v>42</v>
      </c>
      <c r="D58" s="26">
        <v>2.1383177463606469</v>
      </c>
      <c r="E58" s="26">
        <v>6.2343066401526146</v>
      </c>
      <c r="F58" s="26">
        <v>8.3726243865132624</v>
      </c>
      <c r="G58" s="26"/>
      <c r="H58" s="33">
        <v>256.14150488098841</v>
      </c>
      <c r="I58" s="34">
        <v>46844</v>
      </c>
      <c r="L58" s="43" t="s">
        <v>29</v>
      </c>
      <c r="M58">
        <v>42</v>
      </c>
      <c r="N58" s="46">
        <f t="shared" si="4"/>
        <v>262.37581152114103</v>
      </c>
      <c r="O58" s="44">
        <f t="shared" si="5"/>
        <v>2.1383177463606469</v>
      </c>
      <c r="P58" s="44">
        <f t="shared" si="6"/>
        <v>6.2343066401526244</v>
      </c>
      <c r="Q58" s="44">
        <f t="shared" si="7"/>
        <v>8.3726243865132624</v>
      </c>
      <c r="R58" s="44">
        <f t="shared" si="8"/>
        <v>243.85849511901159</v>
      </c>
      <c r="S58" s="45">
        <f t="shared" si="9"/>
        <v>46844</v>
      </c>
      <c r="T58">
        <v>3</v>
      </c>
    </row>
    <row r="59" spans="1:20" x14ac:dyDescent="0.25">
      <c r="A59" s="31">
        <v>43</v>
      </c>
      <c r="B59" s="32">
        <v>43</v>
      </c>
      <c r="C59" s="32">
        <v>43</v>
      </c>
      <c r="D59" s="26">
        <v>2.0875092192803284</v>
      </c>
      <c r="E59" s="26">
        <v>6.1794180405628314</v>
      </c>
      <c r="F59" s="26">
        <v>8.2669272598431593</v>
      </c>
      <c r="G59" s="26"/>
      <c r="H59" s="33">
        <v>249.96208684042557</v>
      </c>
      <c r="I59" s="34">
        <v>46935</v>
      </c>
      <c r="L59" s="43" t="s">
        <v>29</v>
      </c>
      <c r="M59">
        <v>43</v>
      </c>
      <c r="N59" s="46">
        <f t="shared" si="4"/>
        <v>256.14150488098841</v>
      </c>
      <c r="O59" s="44">
        <f t="shared" si="5"/>
        <v>2.0875092192803284</v>
      </c>
      <c r="P59" s="44">
        <f t="shared" si="6"/>
        <v>6.1794180405628367</v>
      </c>
      <c r="Q59" s="44">
        <f t="shared" si="7"/>
        <v>8.2669272598431593</v>
      </c>
      <c r="R59" s="44">
        <f t="shared" si="8"/>
        <v>250.03791315957443</v>
      </c>
      <c r="S59" s="45">
        <f t="shared" si="9"/>
        <v>46935</v>
      </c>
      <c r="T59">
        <v>3</v>
      </c>
    </row>
    <row r="60" spans="1:20" x14ac:dyDescent="0.25">
      <c r="A60" s="31">
        <v>44</v>
      </c>
      <c r="B60" s="32">
        <v>44</v>
      </c>
      <c r="C60" s="32">
        <v>44</v>
      </c>
      <c r="D60" s="26">
        <v>2.0371480248481508</v>
      </c>
      <c r="E60" s="26">
        <v>6.1377241717869992</v>
      </c>
      <c r="F60" s="26">
        <v>8.1748721966351496</v>
      </c>
      <c r="G60" s="26"/>
      <c r="H60" s="33">
        <v>243.82436266863857</v>
      </c>
      <c r="I60" s="34">
        <v>47027</v>
      </c>
      <c r="L60" s="43" t="s">
        <v>29</v>
      </c>
      <c r="M60">
        <v>44</v>
      </c>
      <c r="N60" s="46">
        <f t="shared" si="4"/>
        <v>249.96208684042557</v>
      </c>
      <c r="O60" s="44">
        <f t="shared" si="5"/>
        <v>2.0371480248481508</v>
      </c>
      <c r="P60" s="44">
        <f t="shared" si="6"/>
        <v>6.1377241717869992</v>
      </c>
      <c r="Q60" s="44">
        <f t="shared" si="7"/>
        <v>8.1748721966351496</v>
      </c>
      <c r="R60" s="44">
        <f t="shared" si="8"/>
        <v>256.17563733136143</v>
      </c>
      <c r="S60" s="45">
        <f t="shared" si="9"/>
        <v>47027</v>
      </c>
      <c r="T60">
        <v>3</v>
      </c>
    </row>
    <row r="61" spans="1:20" x14ac:dyDescent="0.25">
      <c r="A61" s="31">
        <v>45</v>
      </c>
      <c r="B61" s="32">
        <v>45</v>
      </c>
      <c r="C61" s="32">
        <v>45</v>
      </c>
      <c r="D61" s="26">
        <v>1.9871266282769149</v>
      </c>
      <c r="E61" s="26">
        <v>6.075000993186606</v>
      </c>
      <c r="F61" s="26">
        <v>8.0621276214635209</v>
      </c>
      <c r="G61" s="26"/>
      <c r="H61" s="33">
        <v>237.74936167545195</v>
      </c>
      <c r="I61" s="34">
        <v>47119</v>
      </c>
      <c r="L61" s="43" t="s">
        <v>29</v>
      </c>
      <c r="M61">
        <v>45</v>
      </c>
      <c r="N61" s="46">
        <f t="shared" si="4"/>
        <v>243.82436266863857</v>
      </c>
      <c r="O61" s="44">
        <f t="shared" si="5"/>
        <v>1.9871266282769149</v>
      </c>
      <c r="P61" s="44">
        <f t="shared" si="6"/>
        <v>6.0750009931866202</v>
      </c>
      <c r="Q61" s="44">
        <f t="shared" si="7"/>
        <v>8.0621276214635209</v>
      </c>
      <c r="R61" s="44">
        <f t="shared" si="8"/>
        <v>262.25063832454805</v>
      </c>
      <c r="S61" s="45">
        <f t="shared" si="9"/>
        <v>47119</v>
      </c>
      <c r="T61">
        <v>3</v>
      </c>
    </row>
    <row r="62" spans="1:20" x14ac:dyDescent="0.25">
      <c r="A62" s="31">
        <v>46</v>
      </c>
      <c r="B62" s="32">
        <v>46</v>
      </c>
      <c r="C62" s="32">
        <v>46</v>
      </c>
      <c r="D62" s="26">
        <v>1.9376164148255397</v>
      </c>
      <c r="E62" s="26">
        <v>6.020058880332825</v>
      </c>
      <c r="F62" s="26">
        <v>7.9576752951583645</v>
      </c>
      <c r="G62" s="26"/>
      <c r="H62" s="33">
        <v>231.72930279511914</v>
      </c>
      <c r="I62" s="34">
        <v>47209</v>
      </c>
      <c r="L62" s="43" t="s">
        <v>29</v>
      </c>
      <c r="M62">
        <v>46</v>
      </c>
      <c r="N62" s="46">
        <f t="shared" si="4"/>
        <v>237.74936167545195</v>
      </c>
      <c r="O62" s="44">
        <f t="shared" si="5"/>
        <v>1.9376164148255397</v>
      </c>
      <c r="P62" s="44">
        <f t="shared" si="6"/>
        <v>6.0200588803328117</v>
      </c>
      <c r="Q62" s="44">
        <f t="shared" si="7"/>
        <v>7.9576752951583645</v>
      </c>
      <c r="R62" s="44">
        <f t="shared" si="8"/>
        <v>268.27069720488089</v>
      </c>
      <c r="S62" s="45">
        <f t="shared" si="9"/>
        <v>47209</v>
      </c>
      <c r="T62">
        <v>3</v>
      </c>
    </row>
    <row r="63" spans="1:20" x14ac:dyDescent="0.25">
      <c r="A63" s="31">
        <v>47</v>
      </c>
      <c r="B63" s="32">
        <v>47</v>
      </c>
      <c r="C63" s="32">
        <v>47</v>
      </c>
      <c r="D63" s="26">
        <v>1.8885539701462042</v>
      </c>
      <c r="E63" s="26">
        <v>6.0148743934774442</v>
      </c>
      <c r="F63" s="26">
        <v>7.9034283636236484</v>
      </c>
      <c r="G63" s="26"/>
      <c r="H63" s="33">
        <v>225.7144284016417</v>
      </c>
      <c r="I63" s="34">
        <v>47300</v>
      </c>
      <c r="L63" s="43" t="s">
        <v>29</v>
      </c>
      <c r="M63">
        <v>47</v>
      </c>
      <c r="N63" s="46">
        <f t="shared" si="4"/>
        <v>231.72930279511914</v>
      </c>
      <c r="O63" s="44">
        <f t="shared" si="5"/>
        <v>1.8885539701462042</v>
      </c>
      <c r="P63" s="44">
        <f t="shared" si="6"/>
        <v>6.0148743934774416</v>
      </c>
      <c r="Q63" s="44">
        <f t="shared" si="7"/>
        <v>7.9034283636236484</v>
      </c>
      <c r="R63" s="44">
        <f t="shared" si="8"/>
        <v>274.28557159835827</v>
      </c>
      <c r="S63" s="45">
        <f t="shared" si="9"/>
        <v>47300</v>
      </c>
      <c r="T63">
        <v>3</v>
      </c>
    </row>
    <row r="64" spans="1:20" x14ac:dyDescent="0.25">
      <c r="A64" s="31">
        <v>48</v>
      </c>
      <c r="B64" s="32">
        <v>48</v>
      </c>
      <c r="C64" s="32">
        <v>48</v>
      </c>
      <c r="D64" s="26">
        <v>1.8395337781432279</v>
      </c>
      <c r="E64" s="26">
        <v>6.0468159886757498</v>
      </c>
      <c r="F64" s="26">
        <v>7.8863497668189773</v>
      </c>
      <c r="G64" s="26"/>
      <c r="H64" s="33">
        <v>219.66761241296595</v>
      </c>
      <c r="I64" s="34">
        <v>47392</v>
      </c>
      <c r="L64" s="43" t="s">
        <v>29</v>
      </c>
      <c r="M64">
        <v>48</v>
      </c>
      <c r="N64" s="46">
        <f t="shared" si="4"/>
        <v>225.7144284016417</v>
      </c>
      <c r="O64" s="44">
        <f t="shared" si="5"/>
        <v>1.8395337781432279</v>
      </c>
      <c r="P64" s="44">
        <f t="shared" si="6"/>
        <v>6.0468159886757462</v>
      </c>
      <c r="Q64" s="44">
        <f t="shared" si="7"/>
        <v>7.8863497668189773</v>
      </c>
      <c r="R64" s="44">
        <f t="shared" si="8"/>
        <v>280.33238758703408</v>
      </c>
      <c r="S64" s="45">
        <f t="shared" si="9"/>
        <v>47392</v>
      </c>
      <c r="T64">
        <v>3</v>
      </c>
    </row>
    <row r="65" spans="1:20" x14ac:dyDescent="0.25">
      <c r="A65" s="31">
        <v>49</v>
      </c>
      <c r="B65" s="32">
        <v>49</v>
      </c>
      <c r="C65" s="32">
        <v>49</v>
      </c>
      <c r="D65" s="26">
        <v>1.7902532676319882</v>
      </c>
      <c r="E65" s="26">
        <v>6.0756793293712601</v>
      </c>
      <c r="F65" s="26">
        <v>7.8659325970032485</v>
      </c>
      <c r="G65" s="26"/>
      <c r="H65" s="33">
        <v>213.59193308359468</v>
      </c>
      <c r="I65" s="34">
        <v>47484</v>
      </c>
      <c r="L65" s="43" t="s">
        <v>29</v>
      </c>
      <c r="M65">
        <v>49</v>
      </c>
      <c r="N65" s="46">
        <f t="shared" si="4"/>
        <v>219.66761241296595</v>
      </c>
      <c r="O65" s="44">
        <f t="shared" si="5"/>
        <v>1.7902532676319882</v>
      </c>
      <c r="P65" s="44">
        <f t="shared" si="6"/>
        <v>6.075679329371269</v>
      </c>
      <c r="Q65" s="44">
        <f t="shared" si="7"/>
        <v>7.8659325970032485</v>
      </c>
      <c r="R65" s="44">
        <f t="shared" si="8"/>
        <v>286.40806691640535</v>
      </c>
      <c r="S65" s="45">
        <f t="shared" si="9"/>
        <v>47484</v>
      </c>
      <c r="T65">
        <v>3</v>
      </c>
    </row>
    <row r="66" spans="1:20" x14ac:dyDescent="0.25">
      <c r="A66" s="31">
        <v>50</v>
      </c>
      <c r="B66" s="32">
        <v>50</v>
      </c>
      <c r="C66" s="32">
        <v>50</v>
      </c>
      <c r="D66" s="26">
        <v>1.7407375258573532</v>
      </c>
      <c r="E66" s="26">
        <v>6.0777669967471288</v>
      </c>
      <c r="F66" s="26">
        <v>7.8185045226044823</v>
      </c>
      <c r="G66" s="26"/>
      <c r="H66" s="33">
        <v>207.51416608684755</v>
      </c>
      <c r="I66" s="34">
        <v>47574</v>
      </c>
      <c r="L66" s="43" t="s">
        <v>29</v>
      </c>
      <c r="M66">
        <v>50</v>
      </c>
      <c r="N66" s="46">
        <f t="shared" si="4"/>
        <v>213.59193308359468</v>
      </c>
      <c r="O66" s="44">
        <f t="shared" si="5"/>
        <v>1.7407375258573532</v>
      </c>
      <c r="P66" s="44">
        <f t="shared" si="6"/>
        <v>6.0777669967471297</v>
      </c>
      <c r="Q66" s="44">
        <f t="shared" si="7"/>
        <v>7.8185045226044823</v>
      </c>
      <c r="R66" s="44">
        <f t="shared" si="8"/>
        <v>292.48583391315242</v>
      </c>
      <c r="S66" s="45">
        <f t="shared" si="9"/>
        <v>47574</v>
      </c>
      <c r="T66">
        <v>3</v>
      </c>
    </row>
    <row r="67" spans="1:20" x14ac:dyDescent="0.25">
      <c r="A67" s="31">
        <v>51</v>
      </c>
      <c r="B67" s="32">
        <v>51</v>
      </c>
      <c r="C67" s="32">
        <v>51</v>
      </c>
      <c r="D67" s="26">
        <v>1.6912047699525956</v>
      </c>
      <c r="E67" s="26">
        <v>6.0661449609104574</v>
      </c>
      <c r="F67" s="26">
        <v>7.7573497308630532</v>
      </c>
      <c r="G67" s="26"/>
      <c r="H67" s="33">
        <v>201.44802112593709</v>
      </c>
      <c r="I67" s="34">
        <v>47665</v>
      </c>
      <c r="L67" s="43" t="s">
        <v>29</v>
      </c>
      <c r="M67">
        <v>51</v>
      </c>
      <c r="N67" s="46">
        <f t="shared" si="4"/>
        <v>207.51416608684755</v>
      </c>
      <c r="O67" s="44">
        <f t="shared" si="5"/>
        <v>1.6912047699525956</v>
      </c>
      <c r="P67" s="44">
        <f t="shared" si="6"/>
        <v>6.0661449609104636</v>
      </c>
      <c r="Q67" s="44">
        <f t="shared" si="7"/>
        <v>7.7573497308630532</v>
      </c>
      <c r="R67" s="44">
        <f t="shared" si="8"/>
        <v>298.55197887406291</v>
      </c>
      <c r="S67" s="45">
        <f t="shared" si="9"/>
        <v>47665</v>
      </c>
      <c r="T67">
        <v>3</v>
      </c>
    </row>
    <row r="68" spans="1:20" x14ac:dyDescent="0.25">
      <c r="A68" s="31">
        <v>52</v>
      </c>
      <c r="B68" s="32">
        <v>52</v>
      </c>
      <c r="C68" s="32">
        <v>52</v>
      </c>
      <c r="D68" s="26">
        <v>1.6417667316414082</v>
      </c>
      <c r="E68" s="26">
        <v>6.0662759193306517</v>
      </c>
      <c r="F68" s="26">
        <v>7.7080426509720601</v>
      </c>
      <c r="G68" s="26"/>
      <c r="H68" s="33">
        <v>195.38174520660644</v>
      </c>
      <c r="I68" s="34">
        <v>47757</v>
      </c>
      <c r="L68" s="43" t="s">
        <v>29</v>
      </c>
      <c r="M68">
        <v>52</v>
      </c>
      <c r="N68" s="46">
        <f t="shared" si="4"/>
        <v>201.44802112593709</v>
      </c>
      <c r="O68" s="44">
        <f t="shared" si="5"/>
        <v>1.6417667316414082</v>
      </c>
      <c r="P68" s="44">
        <f t="shared" si="6"/>
        <v>6.0662759193306499</v>
      </c>
      <c r="Q68" s="44">
        <f t="shared" si="7"/>
        <v>7.7080426509720601</v>
      </c>
      <c r="R68" s="44">
        <f t="shared" si="8"/>
        <v>304.61825479339359</v>
      </c>
      <c r="S68" s="45">
        <f t="shared" si="9"/>
        <v>47757</v>
      </c>
      <c r="T68">
        <v>3</v>
      </c>
    </row>
    <row r="69" spans="1:20" x14ac:dyDescent="0.25">
      <c r="A69" s="31">
        <v>53</v>
      </c>
      <c r="B69" s="32">
        <v>53</v>
      </c>
      <c r="C69" s="32">
        <v>53</v>
      </c>
      <c r="D69" s="26">
        <v>1.5923276260416157</v>
      </c>
      <c r="E69" s="26">
        <v>6.0752029913580445</v>
      </c>
      <c r="F69" s="26">
        <v>7.6675306173996605</v>
      </c>
      <c r="G69" s="26"/>
      <c r="H69" s="33">
        <v>189.30654221524838</v>
      </c>
      <c r="I69" s="34">
        <v>47849</v>
      </c>
      <c r="L69" s="43" t="s">
        <v>29</v>
      </c>
      <c r="M69">
        <v>53</v>
      </c>
      <c r="N69" s="46">
        <f t="shared" si="4"/>
        <v>195.38174520660644</v>
      </c>
      <c r="O69" s="44">
        <f t="shared" si="5"/>
        <v>1.5923276260416157</v>
      </c>
      <c r="P69" s="44">
        <f t="shared" si="6"/>
        <v>6.0752029913580543</v>
      </c>
      <c r="Q69" s="44">
        <f t="shared" si="7"/>
        <v>7.6675306173996605</v>
      </c>
      <c r="R69" s="44">
        <f t="shared" si="8"/>
        <v>310.69345778475162</v>
      </c>
      <c r="S69" s="45">
        <f t="shared" si="9"/>
        <v>47849</v>
      </c>
      <c r="T69">
        <v>3</v>
      </c>
    </row>
    <row r="70" spans="1:20" x14ac:dyDescent="0.25">
      <c r="A70" s="31">
        <v>54</v>
      </c>
      <c r="B70" s="32">
        <v>54</v>
      </c>
      <c r="C70" s="32">
        <v>54</v>
      </c>
      <c r="D70" s="26">
        <v>1.5428157663398785</v>
      </c>
      <c r="E70" s="26">
        <v>6.0570748472016049</v>
      </c>
      <c r="F70" s="26">
        <v>7.5998906135414837</v>
      </c>
      <c r="G70" s="26"/>
      <c r="H70" s="33">
        <v>183.24946736804679</v>
      </c>
      <c r="I70" s="34">
        <v>47939</v>
      </c>
      <c r="L70" s="43" t="s">
        <v>29</v>
      </c>
      <c r="M70">
        <v>54</v>
      </c>
      <c r="N70" s="46">
        <f t="shared" si="4"/>
        <v>189.30654221524838</v>
      </c>
      <c r="O70" s="44">
        <f t="shared" si="5"/>
        <v>1.5428157663398785</v>
      </c>
      <c r="P70" s="44">
        <f t="shared" si="6"/>
        <v>6.0570748472015907</v>
      </c>
      <c r="Q70" s="44">
        <f t="shared" si="7"/>
        <v>7.5998906135414837</v>
      </c>
      <c r="R70" s="44">
        <f t="shared" si="8"/>
        <v>316.75053263195321</v>
      </c>
      <c r="S70" s="45">
        <f t="shared" si="9"/>
        <v>47939</v>
      </c>
      <c r="T70">
        <v>3</v>
      </c>
    </row>
    <row r="71" spans="1:20" x14ac:dyDescent="0.25">
      <c r="A71" s="31">
        <v>55</v>
      </c>
      <c r="B71" s="32">
        <v>55</v>
      </c>
      <c r="C71" s="32">
        <v>55</v>
      </c>
      <c r="D71" s="26">
        <v>1.4934516478957425</v>
      </c>
      <c r="E71" s="26">
        <v>6.0505912732390987</v>
      </c>
      <c r="F71" s="26">
        <v>7.5440429211348414</v>
      </c>
      <c r="G71" s="26"/>
      <c r="H71" s="33">
        <v>177.1988760948077</v>
      </c>
      <c r="I71" s="34">
        <v>48030</v>
      </c>
      <c r="L71" s="43" t="s">
        <v>29</v>
      </c>
      <c r="M71">
        <v>55</v>
      </c>
      <c r="N71" s="46">
        <f t="shared" si="4"/>
        <v>183.24946736804679</v>
      </c>
      <c r="O71" s="44">
        <f t="shared" si="5"/>
        <v>1.4934516478957425</v>
      </c>
      <c r="P71" s="44">
        <f t="shared" si="6"/>
        <v>6.0505912732390925</v>
      </c>
      <c r="Q71" s="44">
        <f t="shared" si="7"/>
        <v>7.5440429211348414</v>
      </c>
      <c r="R71" s="44">
        <f t="shared" si="8"/>
        <v>322.8011239051923</v>
      </c>
      <c r="S71" s="45">
        <f t="shared" si="9"/>
        <v>48030</v>
      </c>
      <c r="T71">
        <v>3</v>
      </c>
    </row>
    <row r="72" spans="1:20" x14ac:dyDescent="0.25">
      <c r="A72" s="31">
        <v>56</v>
      </c>
      <c r="B72" s="32">
        <v>56</v>
      </c>
      <c r="C72" s="32">
        <v>56</v>
      </c>
      <c r="D72" s="26">
        <v>1.4441403694645005</v>
      </c>
      <c r="E72" s="26">
        <v>6.0616892722200051</v>
      </c>
      <c r="F72" s="26">
        <v>7.5058296416845058</v>
      </c>
      <c r="G72" s="26"/>
      <c r="H72" s="33">
        <v>171.13718682258769</v>
      </c>
      <c r="I72" s="34">
        <v>48122</v>
      </c>
      <c r="L72" s="43" t="s">
        <v>29</v>
      </c>
      <c r="M72">
        <v>56</v>
      </c>
      <c r="N72" s="46">
        <f t="shared" si="4"/>
        <v>177.1988760948077</v>
      </c>
      <c r="O72" s="44">
        <f t="shared" si="5"/>
        <v>1.4441403694645005</v>
      </c>
      <c r="P72" s="44">
        <f t="shared" si="6"/>
        <v>6.0616892722200078</v>
      </c>
      <c r="Q72" s="44">
        <f t="shared" si="7"/>
        <v>7.5058296416845058</v>
      </c>
      <c r="R72" s="44">
        <f t="shared" si="8"/>
        <v>328.86281317741231</v>
      </c>
      <c r="S72" s="45">
        <f t="shared" si="9"/>
        <v>48122</v>
      </c>
      <c r="T72">
        <v>3</v>
      </c>
    </row>
    <row r="73" spans="1:20" x14ac:dyDescent="0.25">
      <c r="A73" s="31">
        <v>57</v>
      </c>
      <c r="B73" s="32">
        <v>57</v>
      </c>
      <c r="C73" s="32">
        <v>57</v>
      </c>
      <c r="D73" s="26">
        <v>1.3947386442499505</v>
      </c>
      <c r="E73" s="26">
        <v>6.0231319394203968</v>
      </c>
      <c r="F73" s="26">
        <v>7.4178705836703474</v>
      </c>
      <c r="G73" s="26"/>
      <c r="H73" s="33">
        <v>165.11405488316728</v>
      </c>
      <c r="I73" s="34">
        <v>48214</v>
      </c>
      <c r="L73" s="43" t="s">
        <v>29</v>
      </c>
      <c r="M73">
        <v>57</v>
      </c>
      <c r="N73" s="46">
        <f t="shared" si="4"/>
        <v>171.13718682258769</v>
      </c>
      <c r="O73" s="44">
        <f t="shared" si="5"/>
        <v>1.3947386442499505</v>
      </c>
      <c r="P73" s="44">
        <f t="shared" si="6"/>
        <v>6.0231319394204093</v>
      </c>
      <c r="Q73" s="44">
        <f t="shared" si="7"/>
        <v>7.4178705836703474</v>
      </c>
      <c r="R73" s="44">
        <f t="shared" si="8"/>
        <v>334.88594511683272</v>
      </c>
      <c r="S73" s="45">
        <f t="shared" si="9"/>
        <v>48214</v>
      </c>
      <c r="T73">
        <v>3</v>
      </c>
    </row>
    <row r="74" spans="1:20" x14ac:dyDescent="0.25">
      <c r="A74" s="31">
        <v>58</v>
      </c>
      <c r="B74" s="32">
        <v>58</v>
      </c>
      <c r="C74" s="32">
        <v>58</v>
      </c>
      <c r="D74" s="26">
        <v>1.3456511546674876</v>
      </c>
      <c r="E74" s="26">
        <v>5.9897535535325197</v>
      </c>
      <c r="F74" s="26">
        <v>7.3354047082000076</v>
      </c>
      <c r="G74" s="26"/>
      <c r="H74" s="33">
        <v>159.12430132963476</v>
      </c>
      <c r="I74" s="34">
        <v>48305</v>
      </c>
      <c r="L74" s="43" t="s">
        <v>29</v>
      </c>
      <c r="M74">
        <v>58</v>
      </c>
      <c r="N74" s="46">
        <f t="shared" si="4"/>
        <v>165.11405488316728</v>
      </c>
      <c r="O74" s="44">
        <f t="shared" si="5"/>
        <v>1.3456511546674876</v>
      </c>
      <c r="P74" s="44">
        <f t="shared" si="6"/>
        <v>5.9897535535325233</v>
      </c>
      <c r="Q74" s="44">
        <f t="shared" si="7"/>
        <v>7.3354047082000076</v>
      </c>
      <c r="R74" s="44">
        <f t="shared" si="8"/>
        <v>340.87569867036524</v>
      </c>
      <c r="S74" s="45">
        <f t="shared" si="9"/>
        <v>48305</v>
      </c>
      <c r="T74">
        <v>3</v>
      </c>
    </row>
    <row r="75" spans="1:20" x14ac:dyDescent="0.25">
      <c r="A75" s="31">
        <v>59</v>
      </c>
      <c r="B75" s="32">
        <v>59</v>
      </c>
      <c r="C75" s="32">
        <v>59</v>
      </c>
      <c r="D75" s="26">
        <v>1.2968356931903411</v>
      </c>
      <c r="E75" s="26">
        <v>5.9366082051491187</v>
      </c>
      <c r="F75" s="26">
        <v>7.23344389833946</v>
      </c>
      <c r="G75" s="26"/>
      <c r="H75" s="33">
        <v>153.18769312448563</v>
      </c>
      <c r="I75" s="34">
        <v>48396</v>
      </c>
      <c r="L75" s="43" t="s">
        <v>29</v>
      </c>
      <c r="M75">
        <v>59</v>
      </c>
      <c r="N75" s="46">
        <f t="shared" si="4"/>
        <v>159.12430132963476</v>
      </c>
      <c r="O75" s="44">
        <f t="shared" si="5"/>
        <v>1.2968356931903411</v>
      </c>
      <c r="P75" s="44">
        <f t="shared" si="6"/>
        <v>5.9366082051491276</v>
      </c>
      <c r="Q75" s="44">
        <f t="shared" si="7"/>
        <v>7.23344389833946</v>
      </c>
      <c r="R75" s="44">
        <f t="shared" si="8"/>
        <v>346.81230687551437</v>
      </c>
      <c r="S75" s="45">
        <f t="shared" si="9"/>
        <v>48396</v>
      </c>
      <c r="T75">
        <v>3</v>
      </c>
    </row>
    <row r="76" spans="1:20" x14ac:dyDescent="0.25">
      <c r="A76" s="31">
        <v>60</v>
      </c>
      <c r="B76" s="32">
        <v>60</v>
      </c>
      <c r="C76" s="32">
        <v>60</v>
      </c>
      <c r="D76" s="26">
        <v>1.2484533571637682</v>
      </c>
      <c r="E76" s="26">
        <v>5.8487522618864975</v>
      </c>
      <c r="F76" s="26">
        <v>7.0972056190502659</v>
      </c>
      <c r="G76" s="26"/>
      <c r="H76" s="33">
        <v>147.33894086259915</v>
      </c>
      <c r="I76" s="34">
        <v>48488</v>
      </c>
      <c r="L76" s="43" t="s">
        <v>29</v>
      </c>
      <c r="M76">
        <v>60</v>
      </c>
      <c r="N76" s="46">
        <f t="shared" si="4"/>
        <v>153.18769312448563</v>
      </c>
      <c r="O76" s="44">
        <f t="shared" si="5"/>
        <v>1.2484533571637682</v>
      </c>
      <c r="P76" s="44">
        <f t="shared" si="6"/>
        <v>5.8487522618864887</v>
      </c>
      <c r="Q76" s="44">
        <f t="shared" si="7"/>
        <v>7.0972056190502659</v>
      </c>
      <c r="R76" s="44">
        <f t="shared" si="8"/>
        <v>352.66105913740085</v>
      </c>
      <c r="S76" s="45">
        <f t="shared" si="9"/>
        <v>48488</v>
      </c>
      <c r="T76">
        <v>3</v>
      </c>
    </row>
    <row r="77" spans="1:20" x14ac:dyDescent="0.25">
      <c r="A77" s="31">
        <v>61</v>
      </c>
      <c r="B77" s="32">
        <v>61</v>
      </c>
      <c r="C77" s="32">
        <v>61</v>
      </c>
      <c r="D77" s="26">
        <v>1.2007870319672813</v>
      </c>
      <c r="E77" s="26">
        <v>5.7766931992167381</v>
      </c>
      <c r="F77" s="26">
        <v>6.9774802311840194</v>
      </c>
      <c r="G77" s="26"/>
      <c r="H77" s="33">
        <v>141.56224766338241</v>
      </c>
      <c r="I77" s="34">
        <v>48580</v>
      </c>
      <c r="L77" s="43" t="s">
        <v>29</v>
      </c>
      <c r="M77">
        <v>61</v>
      </c>
      <c r="N77" s="46">
        <f t="shared" si="4"/>
        <v>147.33894086259915</v>
      </c>
      <c r="O77" s="44">
        <f t="shared" si="5"/>
        <v>1.2007870319672813</v>
      </c>
      <c r="P77" s="44">
        <f t="shared" si="6"/>
        <v>5.7766931992167372</v>
      </c>
      <c r="Q77" s="44">
        <f t="shared" si="7"/>
        <v>6.9774802311840194</v>
      </c>
      <c r="R77" s="44">
        <f t="shared" si="8"/>
        <v>358.43775233661756</v>
      </c>
      <c r="S77" s="45">
        <f t="shared" si="9"/>
        <v>48580</v>
      </c>
      <c r="T77">
        <v>3</v>
      </c>
    </row>
    <row r="78" spans="1:20" x14ac:dyDescent="0.25">
      <c r="A78" s="31">
        <v>62</v>
      </c>
      <c r="B78" s="32">
        <v>62</v>
      </c>
      <c r="C78" s="32">
        <v>62</v>
      </c>
      <c r="D78" s="26">
        <v>1.1537079757404434</v>
      </c>
      <c r="E78" s="26">
        <v>5.7205325765615642</v>
      </c>
      <c r="F78" s="26">
        <v>6.8742405523020071</v>
      </c>
      <c r="G78" s="26"/>
      <c r="H78" s="33">
        <v>135.84171508682084</v>
      </c>
      <c r="I78" s="34">
        <v>48670</v>
      </c>
      <c r="L78" s="43" t="s">
        <v>29</v>
      </c>
      <c r="M78">
        <v>62</v>
      </c>
      <c r="N78" s="46">
        <f t="shared" si="4"/>
        <v>141.56224766338241</v>
      </c>
      <c r="O78" s="44">
        <f t="shared" si="5"/>
        <v>1.1537079757404434</v>
      </c>
      <c r="P78" s="44">
        <f t="shared" si="6"/>
        <v>5.7205325765615669</v>
      </c>
      <c r="Q78" s="44">
        <f t="shared" si="7"/>
        <v>6.8742405523020071</v>
      </c>
      <c r="R78" s="44">
        <f t="shared" si="8"/>
        <v>364.15828491317916</v>
      </c>
      <c r="S78" s="45">
        <f t="shared" si="9"/>
        <v>48670</v>
      </c>
      <c r="T78">
        <v>3</v>
      </c>
    </row>
    <row r="79" spans="1:20" x14ac:dyDescent="0.25">
      <c r="A79" s="31">
        <v>63</v>
      </c>
      <c r="B79" s="32">
        <v>63</v>
      </c>
      <c r="C79" s="32">
        <v>63</v>
      </c>
      <c r="D79" s="26">
        <v>1.1070866189309947</v>
      </c>
      <c r="E79" s="26">
        <v>5.6562951981333471</v>
      </c>
      <c r="F79" s="26">
        <v>6.7633818170643423</v>
      </c>
      <c r="G79" s="26"/>
      <c r="H79" s="33">
        <v>130.18541988868751</v>
      </c>
      <c r="I79" s="34">
        <v>48761</v>
      </c>
      <c r="L79" s="43" t="s">
        <v>29</v>
      </c>
      <c r="M79">
        <v>63</v>
      </c>
      <c r="N79" s="46">
        <f t="shared" si="4"/>
        <v>135.84171508682084</v>
      </c>
      <c r="O79" s="44">
        <f t="shared" si="5"/>
        <v>1.1070866189309947</v>
      </c>
      <c r="P79" s="44">
        <f t="shared" si="6"/>
        <v>5.6562951981333356</v>
      </c>
      <c r="Q79" s="44">
        <f t="shared" si="7"/>
        <v>6.7633818170643423</v>
      </c>
      <c r="R79" s="44">
        <f t="shared" si="8"/>
        <v>369.81458011131247</v>
      </c>
      <c r="S79" s="45">
        <f t="shared" si="9"/>
        <v>48761</v>
      </c>
      <c r="T79">
        <v>3</v>
      </c>
    </row>
    <row r="80" spans="1:20" x14ac:dyDescent="0.25">
      <c r="A80" s="31">
        <v>64</v>
      </c>
      <c r="B80" s="32">
        <v>64</v>
      </c>
      <c r="C80" s="32">
        <v>64</v>
      </c>
      <c r="D80" s="26">
        <v>1.060988785709625</v>
      </c>
      <c r="E80" s="26">
        <v>5.5691552273150311</v>
      </c>
      <c r="F80" s="26">
        <v>6.6301440130246565</v>
      </c>
      <c r="G80" s="26"/>
      <c r="H80" s="33">
        <v>124.61626466137247</v>
      </c>
      <c r="I80" s="34">
        <v>48853</v>
      </c>
      <c r="L80" s="43" t="s">
        <v>29</v>
      </c>
      <c r="M80">
        <v>64</v>
      </c>
      <c r="N80" s="46">
        <f t="shared" si="4"/>
        <v>130.18541988868751</v>
      </c>
      <c r="O80" s="44">
        <f t="shared" si="5"/>
        <v>1.060988785709625</v>
      </c>
      <c r="P80" s="44">
        <f t="shared" si="6"/>
        <v>5.5691552273150364</v>
      </c>
      <c r="Q80" s="44">
        <f t="shared" si="7"/>
        <v>6.6301440130246565</v>
      </c>
      <c r="R80" s="44">
        <f t="shared" si="8"/>
        <v>375.3837353386275</v>
      </c>
      <c r="S80" s="45">
        <f t="shared" si="9"/>
        <v>48853</v>
      </c>
      <c r="T80">
        <v>3</v>
      </c>
    </row>
    <row r="81" spans="1:20" x14ac:dyDescent="0.25">
      <c r="A81" s="31">
        <v>65</v>
      </c>
      <c r="B81" s="32">
        <v>65</v>
      </c>
      <c r="C81" s="32">
        <v>65</v>
      </c>
      <c r="D81" s="26">
        <v>1.0156011282660371</v>
      </c>
      <c r="E81" s="26">
        <v>5.4547548278639919</v>
      </c>
      <c r="F81" s="26">
        <v>6.470355956130029</v>
      </c>
      <c r="G81" s="26"/>
      <c r="H81" s="33">
        <v>119.16150983350848</v>
      </c>
      <c r="I81" s="34">
        <v>48945</v>
      </c>
      <c r="L81" s="43" t="s">
        <v>29</v>
      </c>
      <c r="M81">
        <v>65</v>
      </c>
      <c r="N81" s="46">
        <f t="shared" si="4"/>
        <v>124.61626466137247</v>
      </c>
      <c r="O81" s="44">
        <f t="shared" si="5"/>
        <v>1.0156011282660371</v>
      </c>
      <c r="P81" s="44">
        <f t="shared" si="6"/>
        <v>5.4547548278639937</v>
      </c>
      <c r="Q81" s="44">
        <f t="shared" si="7"/>
        <v>6.470355956130029</v>
      </c>
      <c r="R81" s="44">
        <f t="shared" si="8"/>
        <v>380.83849016649151</v>
      </c>
      <c r="S81" s="45">
        <f t="shared" si="9"/>
        <v>48945</v>
      </c>
      <c r="T81">
        <v>3</v>
      </c>
    </row>
    <row r="82" spans="1:20" x14ac:dyDescent="0.25">
      <c r="A82" s="31">
        <v>66</v>
      </c>
      <c r="B82" s="32">
        <v>66</v>
      </c>
      <c r="C82" s="32">
        <v>66</v>
      </c>
      <c r="D82" s="26">
        <v>0.97114581440594772</v>
      </c>
      <c r="E82" s="26">
        <v>5.3214621039214451</v>
      </c>
      <c r="F82" s="26">
        <v>6.2926079183273931</v>
      </c>
      <c r="G82" s="26"/>
      <c r="H82" s="33">
        <v>113.84004772958703</v>
      </c>
      <c r="I82" s="34">
        <v>49035</v>
      </c>
      <c r="L82" s="43" t="s">
        <v>29</v>
      </c>
      <c r="M82">
        <v>66</v>
      </c>
      <c r="N82" s="46">
        <f t="shared" si="4"/>
        <v>119.16150983350848</v>
      </c>
      <c r="O82" s="44">
        <f t="shared" si="5"/>
        <v>0.97114581440594772</v>
      </c>
      <c r="P82" s="44">
        <f t="shared" si="6"/>
        <v>5.3214621039214478</v>
      </c>
      <c r="Q82" s="44">
        <f t="shared" si="7"/>
        <v>6.2926079183273931</v>
      </c>
      <c r="R82" s="44">
        <f t="shared" si="8"/>
        <v>386.15995227041299</v>
      </c>
      <c r="S82" s="45">
        <f t="shared" si="9"/>
        <v>49035</v>
      </c>
      <c r="T82">
        <v>3</v>
      </c>
    </row>
    <row r="83" spans="1:20" x14ac:dyDescent="0.25">
      <c r="A83" s="31">
        <v>67</v>
      </c>
      <c r="B83" s="32">
        <v>67</v>
      </c>
      <c r="C83" s="32">
        <v>67</v>
      </c>
      <c r="D83" s="26">
        <v>0.92777681332528217</v>
      </c>
      <c r="E83" s="26">
        <v>5.2121598247717538</v>
      </c>
      <c r="F83" s="26">
        <v>6.1399366380970362</v>
      </c>
      <c r="G83" s="26"/>
      <c r="H83" s="33">
        <v>108.62788790481527</v>
      </c>
      <c r="I83" s="34">
        <v>49126</v>
      </c>
      <c r="L83" s="43" t="s">
        <v>29</v>
      </c>
      <c r="M83">
        <v>67</v>
      </c>
      <c r="N83" s="46">
        <f t="shared" si="4"/>
        <v>113.84004772958703</v>
      </c>
      <c r="O83" s="44">
        <f t="shared" si="5"/>
        <v>0.92777681332528217</v>
      </c>
      <c r="P83" s="44">
        <f t="shared" si="6"/>
        <v>5.21215982477176</v>
      </c>
      <c r="Q83" s="44">
        <f t="shared" si="7"/>
        <v>6.1399366380970362</v>
      </c>
      <c r="R83" s="44">
        <f t="shared" si="8"/>
        <v>391.37211209518472</v>
      </c>
      <c r="S83" s="45">
        <f t="shared" si="9"/>
        <v>49126</v>
      </c>
      <c r="T83">
        <v>3</v>
      </c>
    </row>
    <row r="84" spans="1:20" x14ac:dyDescent="0.25">
      <c r="A84" s="31">
        <v>68</v>
      </c>
      <c r="B84" s="32">
        <v>68</v>
      </c>
      <c r="C84" s="32">
        <v>68</v>
      </c>
      <c r="D84" s="26">
        <v>0.88529860702431984</v>
      </c>
      <c r="E84" s="26">
        <v>5.1629571535496517</v>
      </c>
      <c r="F84" s="26">
        <v>6.0482557605739711</v>
      </c>
      <c r="G84" s="26"/>
      <c r="H84" s="33">
        <v>103.46493075126561</v>
      </c>
      <c r="I84" s="34">
        <v>49218</v>
      </c>
      <c r="L84" s="43" t="s">
        <v>29</v>
      </c>
      <c r="M84">
        <v>68</v>
      </c>
      <c r="N84" s="46">
        <f t="shared" ref="N84:N117" si="10">H83</f>
        <v>108.62788790481527</v>
      </c>
      <c r="O84" s="44">
        <f t="shared" ref="O84:O117" si="11">D84</f>
        <v>0.88529860702431984</v>
      </c>
      <c r="P84" s="44">
        <f t="shared" ref="P84:P117" si="12">-(N85-N84)</f>
        <v>5.1629571535496552</v>
      </c>
      <c r="Q84" s="44">
        <f t="shared" ref="Q84:Q117" si="13">F84</f>
        <v>6.0482557605739711</v>
      </c>
      <c r="R84" s="44">
        <f t="shared" ref="R84:R117" si="14">$N$17-N85</f>
        <v>396.53506924873437</v>
      </c>
      <c r="S84" s="45">
        <f t="shared" ref="S84:S117" si="15">I84</f>
        <v>49218</v>
      </c>
      <c r="T84">
        <v>3</v>
      </c>
    </row>
    <row r="85" spans="1:20" x14ac:dyDescent="0.25">
      <c r="A85" s="31">
        <v>69</v>
      </c>
      <c r="B85" s="32">
        <v>69</v>
      </c>
      <c r="C85" s="32">
        <v>69</v>
      </c>
      <c r="D85" s="26">
        <v>0.84322139403304019</v>
      </c>
      <c r="E85" s="26">
        <v>5.1149709217855408</v>
      </c>
      <c r="F85" s="26">
        <v>5.9581923158185806</v>
      </c>
      <c r="G85" s="26"/>
      <c r="H85" s="33">
        <v>98.349959829480071</v>
      </c>
      <c r="I85" s="34">
        <v>49310</v>
      </c>
      <c r="L85" s="43" t="s">
        <v>29</v>
      </c>
      <c r="M85">
        <v>69</v>
      </c>
      <c r="N85" s="46">
        <f t="shared" si="10"/>
        <v>103.46493075126561</v>
      </c>
      <c r="O85" s="44">
        <f t="shared" si="11"/>
        <v>0.84322139403304019</v>
      </c>
      <c r="P85" s="44">
        <f t="shared" si="12"/>
        <v>5.1149709217855417</v>
      </c>
      <c r="Q85" s="44">
        <f t="shared" si="13"/>
        <v>5.9581923158185806</v>
      </c>
      <c r="R85" s="44">
        <f t="shared" si="14"/>
        <v>401.6500401705199</v>
      </c>
      <c r="S85" s="45">
        <f t="shared" si="15"/>
        <v>49310</v>
      </c>
      <c r="T85">
        <v>3</v>
      </c>
    </row>
    <row r="86" spans="1:20" x14ac:dyDescent="0.25">
      <c r="A86" s="31">
        <v>70</v>
      </c>
      <c r="B86" s="32">
        <v>70</v>
      </c>
      <c r="C86" s="32">
        <v>70</v>
      </c>
      <c r="D86" s="26">
        <v>0.80153526057903679</v>
      </c>
      <c r="E86" s="26">
        <v>5.0599537950112072</v>
      </c>
      <c r="F86" s="26">
        <v>5.8614890555902441</v>
      </c>
      <c r="G86" s="26"/>
      <c r="H86" s="33">
        <v>93.29000603446886</v>
      </c>
      <c r="I86" s="34">
        <v>49400</v>
      </c>
      <c r="L86" s="43" t="s">
        <v>29</v>
      </c>
      <c r="M86">
        <v>70</v>
      </c>
      <c r="N86" s="46">
        <f t="shared" si="10"/>
        <v>98.349959829480071</v>
      </c>
      <c r="O86" s="44">
        <f t="shared" si="11"/>
        <v>0.80153526057903679</v>
      </c>
      <c r="P86" s="44">
        <f t="shared" si="12"/>
        <v>5.0599537950112108</v>
      </c>
      <c r="Q86" s="44">
        <f t="shared" si="13"/>
        <v>5.8614890555902441</v>
      </c>
      <c r="R86" s="44">
        <f t="shared" si="14"/>
        <v>406.70999396553111</v>
      </c>
      <c r="S86" s="45">
        <f t="shared" si="15"/>
        <v>49400</v>
      </c>
      <c r="T86">
        <v>3</v>
      </c>
    </row>
    <row r="87" spans="1:20" x14ac:dyDescent="0.25">
      <c r="A87" s="31">
        <v>71</v>
      </c>
      <c r="B87" s="32">
        <v>71</v>
      </c>
      <c r="C87" s="32">
        <v>71</v>
      </c>
      <c r="D87" s="26">
        <v>0.76029750724762679</v>
      </c>
      <c r="E87" s="26">
        <v>5.0119692059051921</v>
      </c>
      <c r="F87" s="26">
        <v>5.7722667131528187</v>
      </c>
      <c r="G87" s="26"/>
      <c r="H87" s="33">
        <v>88.278036828563671</v>
      </c>
      <c r="I87" s="34">
        <v>49491</v>
      </c>
      <c r="L87" s="43" t="s">
        <v>29</v>
      </c>
      <c r="M87">
        <v>71</v>
      </c>
      <c r="N87" s="46">
        <f t="shared" si="10"/>
        <v>93.29000603446886</v>
      </c>
      <c r="O87" s="44">
        <f t="shared" si="11"/>
        <v>0.76029750724762679</v>
      </c>
      <c r="P87" s="44">
        <f t="shared" si="12"/>
        <v>5.0119692059051886</v>
      </c>
      <c r="Q87" s="44">
        <f t="shared" si="13"/>
        <v>5.7722667131528187</v>
      </c>
      <c r="R87" s="44">
        <f t="shared" si="14"/>
        <v>411.7219631714363</v>
      </c>
      <c r="S87" s="45">
        <f t="shared" si="15"/>
        <v>49491</v>
      </c>
      <c r="T87">
        <v>3</v>
      </c>
    </row>
    <row r="88" spans="1:20" x14ac:dyDescent="0.25">
      <c r="A88" s="31">
        <v>72</v>
      </c>
      <c r="B88" s="32">
        <v>72</v>
      </c>
      <c r="C88" s="32">
        <v>72</v>
      </c>
      <c r="D88" s="26">
        <v>0.71945082006611183</v>
      </c>
      <c r="E88" s="26">
        <v>4.9848668378443577</v>
      </c>
      <c r="F88" s="26">
        <v>5.7043176579104697</v>
      </c>
      <c r="G88" s="26"/>
      <c r="H88" s="33">
        <v>83.293169990719321</v>
      </c>
      <c r="I88" s="34">
        <v>49583</v>
      </c>
      <c r="L88" s="43" t="s">
        <v>29</v>
      </c>
      <c r="M88">
        <v>72</v>
      </c>
      <c r="N88" s="46">
        <f t="shared" si="10"/>
        <v>88.278036828563671</v>
      </c>
      <c r="O88" s="44">
        <f t="shared" si="11"/>
        <v>0.71945082006611183</v>
      </c>
      <c r="P88" s="44">
        <f t="shared" si="12"/>
        <v>4.9848668378443506</v>
      </c>
      <c r="Q88" s="44">
        <f t="shared" si="13"/>
        <v>5.7043176579104697</v>
      </c>
      <c r="R88" s="44">
        <f t="shared" si="14"/>
        <v>416.70683000928068</v>
      </c>
      <c r="S88" s="45">
        <f t="shared" si="15"/>
        <v>49583</v>
      </c>
      <c r="T88">
        <v>3</v>
      </c>
    </row>
    <row r="89" spans="1:20" x14ac:dyDescent="0.25">
      <c r="A89" s="31">
        <v>73</v>
      </c>
      <c r="B89" s="32">
        <v>73</v>
      </c>
      <c r="C89" s="32">
        <v>73</v>
      </c>
      <c r="D89" s="26">
        <v>0.67882501252383232</v>
      </c>
      <c r="E89" s="26">
        <v>4.9697809169496434</v>
      </c>
      <c r="F89" s="26">
        <v>5.6486059294734758</v>
      </c>
      <c r="G89" s="26"/>
      <c r="H89" s="33">
        <v>78.323389073769675</v>
      </c>
      <c r="I89" s="34">
        <v>49675</v>
      </c>
      <c r="L89" s="43" t="s">
        <v>29</v>
      </c>
      <c r="M89">
        <v>73</v>
      </c>
      <c r="N89" s="46">
        <f t="shared" si="10"/>
        <v>83.293169990719321</v>
      </c>
      <c r="O89" s="44">
        <f t="shared" si="11"/>
        <v>0.67882501252383232</v>
      </c>
      <c r="P89" s="44">
        <f t="shared" si="12"/>
        <v>4.9697809169496452</v>
      </c>
      <c r="Q89" s="44">
        <f t="shared" si="13"/>
        <v>5.6486059294734758</v>
      </c>
      <c r="R89" s="44">
        <f t="shared" si="14"/>
        <v>421.6766109262303</v>
      </c>
      <c r="S89" s="45">
        <f t="shared" si="15"/>
        <v>49675</v>
      </c>
      <c r="T89">
        <v>3</v>
      </c>
    </row>
    <row r="90" spans="1:20" x14ac:dyDescent="0.25">
      <c r="A90" s="31">
        <v>74</v>
      </c>
      <c r="B90" s="32">
        <v>74</v>
      </c>
      <c r="C90" s="32">
        <v>74</v>
      </c>
      <c r="D90" s="26">
        <v>0.63832215264270475</v>
      </c>
      <c r="E90" s="26">
        <v>4.9663365043176348</v>
      </c>
      <c r="F90" s="26">
        <v>5.6046586569603392</v>
      </c>
      <c r="G90" s="26"/>
      <c r="H90" s="33">
        <v>73.357052569452037</v>
      </c>
      <c r="I90" s="34">
        <v>49766</v>
      </c>
      <c r="L90" s="43" t="s">
        <v>29</v>
      </c>
      <c r="M90">
        <v>74</v>
      </c>
      <c r="N90" s="46">
        <f t="shared" si="10"/>
        <v>78.323389073769675</v>
      </c>
      <c r="O90" s="44">
        <f t="shared" si="11"/>
        <v>0.63832215264270475</v>
      </c>
      <c r="P90" s="44">
        <f t="shared" si="12"/>
        <v>4.9663365043176384</v>
      </c>
      <c r="Q90" s="44">
        <f t="shared" si="13"/>
        <v>5.6046586569603392</v>
      </c>
      <c r="R90" s="44">
        <f t="shared" si="14"/>
        <v>426.64294743054796</v>
      </c>
      <c r="S90" s="45">
        <f t="shared" si="15"/>
        <v>49766</v>
      </c>
      <c r="T90">
        <v>3</v>
      </c>
    </row>
    <row r="91" spans="1:20" x14ac:dyDescent="0.25">
      <c r="A91" s="31">
        <v>75</v>
      </c>
      <c r="B91" s="32">
        <v>75</v>
      </c>
      <c r="C91" s="32">
        <v>75</v>
      </c>
      <c r="D91" s="26">
        <v>0.59784736413223483</v>
      </c>
      <c r="E91" s="26">
        <v>4.9794570093239976</v>
      </c>
      <c r="F91" s="26">
        <v>5.5773043734562329</v>
      </c>
      <c r="G91" s="26"/>
      <c r="H91" s="33">
        <v>68.377595560128043</v>
      </c>
      <c r="I91" s="34">
        <v>49857</v>
      </c>
      <c r="L91" s="43" t="s">
        <v>29</v>
      </c>
      <c r="M91">
        <v>75</v>
      </c>
      <c r="N91" s="46">
        <f t="shared" si="10"/>
        <v>73.357052569452037</v>
      </c>
      <c r="O91" s="44">
        <f t="shared" si="11"/>
        <v>0.59784736413223483</v>
      </c>
      <c r="P91" s="44">
        <f t="shared" si="12"/>
        <v>4.979457009323994</v>
      </c>
      <c r="Q91" s="44">
        <f t="shared" si="13"/>
        <v>5.5773043734562329</v>
      </c>
      <c r="R91" s="44">
        <f t="shared" si="14"/>
        <v>431.62240443987196</v>
      </c>
      <c r="S91" s="45">
        <f t="shared" si="15"/>
        <v>49857</v>
      </c>
      <c r="T91">
        <v>3</v>
      </c>
    </row>
    <row r="92" spans="1:20" x14ac:dyDescent="0.25">
      <c r="A92" s="31">
        <v>76</v>
      </c>
      <c r="B92" s="32">
        <v>76</v>
      </c>
      <c r="C92" s="32">
        <v>76</v>
      </c>
      <c r="D92" s="26">
        <v>0.55726564576213478</v>
      </c>
      <c r="E92" s="26">
        <v>4.8653467826337513</v>
      </c>
      <c r="F92" s="26">
        <v>5.4226124283958859</v>
      </c>
      <c r="G92" s="26"/>
      <c r="H92" s="33">
        <v>63.512248777494293</v>
      </c>
      <c r="I92" s="34">
        <v>49949</v>
      </c>
      <c r="L92" s="43" t="s">
        <v>29</v>
      </c>
      <c r="M92">
        <v>76</v>
      </c>
      <c r="N92" s="46">
        <f t="shared" si="10"/>
        <v>68.377595560128043</v>
      </c>
      <c r="O92" s="44">
        <f t="shared" si="11"/>
        <v>0.55726564576213478</v>
      </c>
      <c r="P92" s="44">
        <f t="shared" si="12"/>
        <v>4.8653467826337504</v>
      </c>
      <c r="Q92" s="44">
        <f t="shared" si="13"/>
        <v>5.4226124283958859</v>
      </c>
      <c r="R92" s="44">
        <f t="shared" si="14"/>
        <v>436.48775122250572</v>
      </c>
      <c r="S92" s="45">
        <f t="shared" si="15"/>
        <v>49949</v>
      </c>
      <c r="T92">
        <v>3</v>
      </c>
    </row>
    <row r="93" spans="1:20" x14ac:dyDescent="0.25">
      <c r="A93" s="31">
        <v>77</v>
      </c>
      <c r="B93" s="32">
        <v>77</v>
      </c>
      <c r="C93" s="32">
        <v>77</v>
      </c>
      <c r="D93" s="26">
        <v>0.51761390611742986</v>
      </c>
      <c r="E93" s="26">
        <v>4.5242769364410469</v>
      </c>
      <c r="F93" s="26">
        <v>5.0418908425584767</v>
      </c>
      <c r="G93" s="26"/>
      <c r="H93" s="33">
        <v>58.987971841053245</v>
      </c>
      <c r="I93" s="34">
        <v>50041</v>
      </c>
      <c r="L93" s="43" t="s">
        <v>29</v>
      </c>
      <c r="M93">
        <v>77</v>
      </c>
      <c r="N93" s="46">
        <f t="shared" si="10"/>
        <v>63.512248777494293</v>
      </c>
      <c r="O93" s="44">
        <f t="shared" si="11"/>
        <v>0.51761390611742986</v>
      </c>
      <c r="P93" s="44">
        <f t="shared" si="12"/>
        <v>4.5242769364410478</v>
      </c>
      <c r="Q93" s="44">
        <f t="shared" si="13"/>
        <v>5.0418908425584767</v>
      </c>
      <c r="R93" s="44">
        <f t="shared" si="14"/>
        <v>441.01202815894675</v>
      </c>
      <c r="S93" s="45">
        <f t="shared" si="15"/>
        <v>50041</v>
      </c>
      <c r="T93">
        <v>3</v>
      </c>
    </row>
    <row r="94" spans="1:20" x14ac:dyDescent="0.25">
      <c r="A94" s="31">
        <v>78</v>
      </c>
      <c r="B94" s="32">
        <v>78</v>
      </c>
      <c r="C94" s="32">
        <v>78</v>
      </c>
      <c r="D94" s="26">
        <v>0.48074182706961499</v>
      </c>
      <c r="E94" s="26">
        <v>3.8301755972274441</v>
      </c>
      <c r="F94" s="26">
        <v>4.3109174242970587</v>
      </c>
      <c r="G94" s="26"/>
      <c r="H94" s="33">
        <v>55.1577962438258</v>
      </c>
      <c r="I94" s="34">
        <v>50131</v>
      </c>
      <c r="L94" s="43" t="s">
        <v>29</v>
      </c>
      <c r="M94">
        <v>78</v>
      </c>
      <c r="N94" s="46">
        <f t="shared" si="10"/>
        <v>58.987971841053245</v>
      </c>
      <c r="O94" s="44">
        <f t="shared" si="11"/>
        <v>0.48074182706961499</v>
      </c>
      <c r="P94" s="44">
        <f t="shared" si="12"/>
        <v>3.8301755972274449</v>
      </c>
      <c r="Q94" s="44">
        <f t="shared" si="13"/>
        <v>4.3109174242970587</v>
      </c>
      <c r="R94" s="44">
        <f t="shared" si="14"/>
        <v>444.84220375617417</v>
      </c>
      <c r="S94" s="45">
        <f t="shared" si="15"/>
        <v>50131</v>
      </c>
      <c r="T94">
        <v>3</v>
      </c>
    </row>
    <row r="95" spans="1:20" x14ac:dyDescent="0.25">
      <c r="A95" s="31">
        <v>79</v>
      </c>
      <c r="B95" s="32">
        <v>79</v>
      </c>
      <c r="C95" s="32">
        <v>79</v>
      </c>
      <c r="D95" s="26">
        <v>0.44952655458033292</v>
      </c>
      <c r="E95" s="26">
        <v>3.2912120869995838</v>
      </c>
      <c r="F95" s="26">
        <v>3.7407386415799166</v>
      </c>
      <c r="G95" s="26"/>
      <c r="H95" s="33">
        <v>51.866584156826214</v>
      </c>
      <c r="I95" s="34">
        <v>50222</v>
      </c>
      <c r="L95" s="43" t="s">
        <v>29</v>
      </c>
      <c r="M95">
        <v>79</v>
      </c>
      <c r="N95" s="46">
        <f t="shared" si="10"/>
        <v>55.1577962438258</v>
      </c>
      <c r="O95" s="44">
        <f t="shared" si="11"/>
        <v>0.44952655458033292</v>
      </c>
      <c r="P95" s="44">
        <f t="shared" si="12"/>
        <v>3.291212086999586</v>
      </c>
      <c r="Q95" s="44">
        <f t="shared" si="13"/>
        <v>3.7407386415799166</v>
      </c>
      <c r="R95" s="44">
        <f t="shared" si="14"/>
        <v>448.13341584317379</v>
      </c>
      <c r="S95" s="45">
        <f t="shared" si="15"/>
        <v>50222</v>
      </c>
      <c r="T95">
        <v>3</v>
      </c>
    </row>
    <row r="96" spans="1:20" x14ac:dyDescent="0.25">
      <c r="A96" s="31">
        <v>80</v>
      </c>
      <c r="B96" s="32">
        <v>80</v>
      </c>
      <c r="C96" s="32">
        <v>80</v>
      </c>
      <c r="D96" s="26">
        <v>0.42270374202049138</v>
      </c>
      <c r="E96" s="26">
        <v>2.9530290607136087</v>
      </c>
      <c r="F96" s="26">
        <v>3.3757328027341003</v>
      </c>
      <c r="G96" s="26"/>
      <c r="H96" s="33">
        <v>48.913555096112603</v>
      </c>
      <c r="I96" s="34">
        <v>50314</v>
      </c>
      <c r="L96" s="43" t="s">
        <v>29</v>
      </c>
      <c r="M96">
        <v>80</v>
      </c>
      <c r="N96" s="46">
        <f t="shared" si="10"/>
        <v>51.866584156826214</v>
      </c>
      <c r="O96" s="44">
        <f t="shared" si="11"/>
        <v>0.42270374202049138</v>
      </c>
      <c r="P96" s="44">
        <f t="shared" si="12"/>
        <v>2.9530290607136109</v>
      </c>
      <c r="Q96" s="44">
        <f t="shared" si="13"/>
        <v>3.3757328027341003</v>
      </c>
      <c r="R96" s="44">
        <f t="shared" si="14"/>
        <v>451.08644490388741</v>
      </c>
      <c r="S96" s="45">
        <f t="shared" si="15"/>
        <v>50314</v>
      </c>
      <c r="T96">
        <v>3</v>
      </c>
    </row>
    <row r="97" spans="1:20" x14ac:dyDescent="0.25">
      <c r="A97" s="31">
        <v>81</v>
      </c>
      <c r="B97" s="32">
        <v>81</v>
      </c>
      <c r="C97" s="32">
        <v>81</v>
      </c>
      <c r="D97" s="26">
        <v>0.39863706297171086</v>
      </c>
      <c r="E97" s="26">
        <v>2.7622849904201465</v>
      </c>
      <c r="F97" s="26">
        <v>3.1609220533918574</v>
      </c>
      <c r="G97" s="26"/>
      <c r="H97" s="33">
        <v>46.151270105692454</v>
      </c>
      <c r="I97" s="34">
        <v>50406</v>
      </c>
      <c r="L97" s="43" t="s">
        <v>29</v>
      </c>
      <c r="M97">
        <v>81</v>
      </c>
      <c r="N97" s="46">
        <f t="shared" si="10"/>
        <v>48.913555096112603</v>
      </c>
      <c r="O97" s="44">
        <f t="shared" si="11"/>
        <v>0.39863706297171086</v>
      </c>
      <c r="P97" s="44">
        <f t="shared" si="12"/>
        <v>2.7622849904201487</v>
      </c>
      <c r="Q97" s="44">
        <f t="shared" si="13"/>
        <v>3.1609220533918574</v>
      </c>
      <c r="R97" s="44">
        <f t="shared" si="14"/>
        <v>453.84872989430755</v>
      </c>
      <c r="S97" s="45">
        <f t="shared" si="15"/>
        <v>50406</v>
      </c>
      <c r="T97">
        <v>3</v>
      </c>
    </row>
    <row r="98" spans="1:20" x14ac:dyDescent="0.25">
      <c r="A98" s="31">
        <v>82</v>
      </c>
      <c r="B98" s="32">
        <v>82</v>
      </c>
      <c r="C98" s="32">
        <v>82</v>
      </c>
      <c r="D98" s="26">
        <v>0.37612491529591369</v>
      </c>
      <c r="E98" s="26">
        <v>2.7034448624196807</v>
      </c>
      <c r="F98" s="26">
        <v>3.0795697777155944</v>
      </c>
      <c r="G98" s="26"/>
      <c r="H98" s="33">
        <v>43.447825243272774</v>
      </c>
      <c r="I98" s="34">
        <v>50496</v>
      </c>
      <c r="L98" s="43" t="s">
        <v>29</v>
      </c>
      <c r="M98">
        <v>82</v>
      </c>
      <c r="N98" s="46">
        <f t="shared" si="10"/>
        <v>46.151270105692454</v>
      </c>
      <c r="O98" s="44">
        <f t="shared" si="11"/>
        <v>0.37612491529591369</v>
      </c>
      <c r="P98" s="44">
        <f t="shared" si="12"/>
        <v>2.7034448624196799</v>
      </c>
      <c r="Q98" s="44">
        <f t="shared" si="13"/>
        <v>3.0795697777155944</v>
      </c>
      <c r="R98" s="44">
        <f t="shared" si="14"/>
        <v>456.55217475672725</v>
      </c>
      <c r="S98" s="45">
        <f t="shared" si="15"/>
        <v>50496</v>
      </c>
      <c r="T98">
        <v>3</v>
      </c>
    </row>
    <row r="99" spans="1:20" x14ac:dyDescent="0.25">
      <c r="A99" s="31">
        <v>83</v>
      </c>
      <c r="B99" s="32">
        <v>83</v>
      </c>
      <c r="C99" s="32">
        <v>83</v>
      </c>
      <c r="D99" s="26">
        <v>0.35409230454530827</v>
      </c>
      <c r="E99" s="26">
        <v>2.6824037665733513</v>
      </c>
      <c r="F99" s="26">
        <v>3.0364960711186595</v>
      </c>
      <c r="G99" s="26"/>
      <c r="H99" s="33">
        <v>40.765421476699423</v>
      </c>
      <c r="I99" s="34">
        <v>50587</v>
      </c>
      <c r="L99" s="43" t="s">
        <v>29</v>
      </c>
      <c r="M99">
        <v>83</v>
      </c>
      <c r="N99" s="46">
        <f t="shared" si="10"/>
        <v>43.447825243272774</v>
      </c>
      <c r="O99" s="44">
        <f t="shared" si="11"/>
        <v>0.35409230454530827</v>
      </c>
      <c r="P99" s="44">
        <f t="shared" si="12"/>
        <v>2.6824037665733513</v>
      </c>
      <c r="Q99" s="44">
        <f t="shared" si="13"/>
        <v>3.0364960711186595</v>
      </c>
      <c r="R99" s="44">
        <f t="shared" si="14"/>
        <v>459.23457852330057</v>
      </c>
      <c r="S99" s="45">
        <f t="shared" si="15"/>
        <v>50587</v>
      </c>
      <c r="T99">
        <v>3</v>
      </c>
    </row>
    <row r="100" spans="1:20" x14ac:dyDescent="0.25">
      <c r="A100" s="31">
        <v>84</v>
      </c>
      <c r="B100" s="32">
        <v>84</v>
      </c>
      <c r="C100" s="32">
        <v>84</v>
      </c>
      <c r="D100" s="26">
        <v>0.33223117510767231</v>
      </c>
      <c r="E100" s="26">
        <v>2.6193427118261812</v>
      </c>
      <c r="F100" s="26">
        <v>2.9515738869338533</v>
      </c>
      <c r="G100" s="26"/>
      <c r="H100" s="33">
        <v>38.146078764873245</v>
      </c>
      <c r="I100" s="34">
        <v>50679</v>
      </c>
      <c r="L100" s="43" t="s">
        <v>29</v>
      </c>
      <c r="M100">
        <v>84</v>
      </c>
      <c r="N100" s="46">
        <f t="shared" si="10"/>
        <v>40.765421476699423</v>
      </c>
      <c r="O100" s="44">
        <f t="shared" si="11"/>
        <v>0.33223117510767231</v>
      </c>
      <c r="P100" s="44">
        <f t="shared" si="12"/>
        <v>2.6193427118261781</v>
      </c>
      <c r="Q100" s="44">
        <f t="shared" si="13"/>
        <v>2.9515738869338533</v>
      </c>
      <c r="R100" s="44">
        <f t="shared" si="14"/>
        <v>461.85392123512673</v>
      </c>
      <c r="S100" s="45">
        <f t="shared" si="15"/>
        <v>50679</v>
      </c>
      <c r="T100">
        <v>3</v>
      </c>
    </row>
    <row r="101" spans="1:20" x14ac:dyDescent="0.25">
      <c r="A101" s="31">
        <v>85</v>
      </c>
      <c r="B101" s="32">
        <v>85</v>
      </c>
      <c r="C101" s="32">
        <v>85</v>
      </c>
      <c r="D101" s="26">
        <v>0.3108839824223929</v>
      </c>
      <c r="E101" s="26">
        <v>2.5687593209743067</v>
      </c>
      <c r="F101" s="26">
        <v>2.8796433033966995</v>
      </c>
      <c r="G101" s="26"/>
      <c r="H101" s="33">
        <v>35.577319443898936</v>
      </c>
      <c r="I101" s="34">
        <v>50771</v>
      </c>
      <c r="L101" s="43" t="s">
        <v>29</v>
      </c>
      <c r="M101">
        <v>85</v>
      </c>
      <c r="N101" s="46">
        <f t="shared" si="10"/>
        <v>38.146078764873245</v>
      </c>
      <c r="O101" s="44">
        <f t="shared" si="11"/>
        <v>0.3108839824223929</v>
      </c>
      <c r="P101" s="44">
        <f t="shared" si="12"/>
        <v>2.5687593209743085</v>
      </c>
      <c r="Q101" s="44">
        <f t="shared" si="13"/>
        <v>2.8796433033966995</v>
      </c>
      <c r="R101" s="44">
        <f t="shared" si="14"/>
        <v>464.42268055610106</v>
      </c>
      <c r="S101" s="45">
        <f t="shared" si="15"/>
        <v>50771</v>
      </c>
      <c r="T101">
        <v>3</v>
      </c>
    </row>
    <row r="102" spans="1:20" x14ac:dyDescent="0.25">
      <c r="A102" s="31">
        <v>86</v>
      </c>
      <c r="B102" s="32">
        <v>86</v>
      </c>
      <c r="C102" s="32">
        <v>86</v>
      </c>
      <c r="D102" s="26">
        <v>0.28994903567435354</v>
      </c>
      <c r="E102" s="26">
        <v>2.5444970172368926</v>
      </c>
      <c r="F102" s="26">
        <v>2.8344460529112463</v>
      </c>
      <c r="G102" s="26"/>
      <c r="H102" s="33">
        <v>33.032822426662044</v>
      </c>
      <c r="I102" s="34">
        <v>50861</v>
      </c>
      <c r="L102" s="43" t="s">
        <v>29</v>
      </c>
      <c r="M102">
        <v>86</v>
      </c>
      <c r="N102" s="46">
        <f t="shared" si="10"/>
        <v>35.577319443898936</v>
      </c>
      <c r="O102" s="44">
        <f t="shared" si="11"/>
        <v>0.28994903567435354</v>
      </c>
      <c r="P102" s="44">
        <f t="shared" si="12"/>
        <v>2.5444970172368926</v>
      </c>
      <c r="Q102" s="44">
        <f t="shared" si="13"/>
        <v>2.8344460529112463</v>
      </c>
      <c r="R102" s="44">
        <f t="shared" si="14"/>
        <v>466.96717757333795</v>
      </c>
      <c r="S102" s="45">
        <f t="shared" si="15"/>
        <v>50861</v>
      </c>
      <c r="T102">
        <v>3</v>
      </c>
    </row>
    <row r="103" spans="1:20" x14ac:dyDescent="0.25">
      <c r="A103" s="31">
        <v>87</v>
      </c>
      <c r="B103" s="32">
        <v>87</v>
      </c>
      <c r="C103" s="32">
        <v>87</v>
      </c>
      <c r="D103" s="26">
        <v>0.26921182252968467</v>
      </c>
      <c r="E103" s="26">
        <v>2.5445743861081986</v>
      </c>
      <c r="F103" s="26">
        <v>2.8137862086378833</v>
      </c>
      <c r="G103" s="26"/>
      <c r="H103" s="33">
        <v>30.488248040553845</v>
      </c>
      <c r="I103" s="34">
        <v>50952</v>
      </c>
      <c r="L103" s="43" t="s">
        <v>29</v>
      </c>
      <c r="M103">
        <v>87</v>
      </c>
      <c r="N103" s="46">
        <f t="shared" si="10"/>
        <v>33.032822426662044</v>
      </c>
      <c r="O103" s="44">
        <f t="shared" si="11"/>
        <v>0.26921182252968467</v>
      </c>
      <c r="P103" s="44">
        <f t="shared" si="12"/>
        <v>2.5445743861081986</v>
      </c>
      <c r="Q103" s="44">
        <f t="shared" si="13"/>
        <v>2.8137862086378833</v>
      </c>
      <c r="R103" s="44">
        <f t="shared" si="14"/>
        <v>469.51175195944614</v>
      </c>
      <c r="S103" s="45">
        <f t="shared" si="15"/>
        <v>50952</v>
      </c>
      <c r="T103">
        <v>3</v>
      </c>
    </row>
    <row r="104" spans="1:20" x14ac:dyDescent="0.25">
      <c r="A104" s="31">
        <v>88</v>
      </c>
      <c r="B104" s="32">
        <v>88</v>
      </c>
      <c r="C104" s="32">
        <v>88</v>
      </c>
      <c r="D104" s="26">
        <v>0.24847397884201874</v>
      </c>
      <c r="E104" s="26">
        <v>2.5486457187621174</v>
      </c>
      <c r="F104" s="26">
        <v>2.7971196976041361</v>
      </c>
      <c r="G104" s="26"/>
      <c r="H104" s="33">
        <v>27.939602321791728</v>
      </c>
      <c r="I104" s="34">
        <v>51044</v>
      </c>
      <c r="L104" s="43" t="s">
        <v>29</v>
      </c>
      <c r="M104">
        <v>88</v>
      </c>
      <c r="N104" s="46">
        <f t="shared" si="10"/>
        <v>30.488248040553845</v>
      </c>
      <c r="O104" s="44">
        <f t="shared" si="11"/>
        <v>0.24847397884201874</v>
      </c>
      <c r="P104" s="44">
        <f t="shared" si="12"/>
        <v>2.548645718762117</v>
      </c>
      <c r="Q104" s="44">
        <f t="shared" si="13"/>
        <v>2.7971196976041361</v>
      </c>
      <c r="R104" s="44">
        <f t="shared" si="14"/>
        <v>472.06039767820829</v>
      </c>
      <c r="S104" s="45">
        <f t="shared" si="15"/>
        <v>51044</v>
      </c>
      <c r="T104">
        <v>3</v>
      </c>
    </row>
    <row r="105" spans="1:20" x14ac:dyDescent="0.25">
      <c r="A105" s="31">
        <v>89</v>
      </c>
      <c r="B105" s="32">
        <v>89</v>
      </c>
      <c r="C105" s="32">
        <v>89</v>
      </c>
      <c r="D105" s="26">
        <v>0.22770295449332037</v>
      </c>
      <c r="E105" s="26">
        <v>2.5534246672136534</v>
      </c>
      <c r="F105" s="26">
        <v>2.7811276217069736</v>
      </c>
      <c r="G105" s="26"/>
      <c r="H105" s="33">
        <v>25.386177654578074</v>
      </c>
      <c r="I105" s="34">
        <v>51136</v>
      </c>
      <c r="L105" s="43" t="s">
        <v>29</v>
      </c>
      <c r="M105">
        <v>89</v>
      </c>
      <c r="N105" s="46">
        <f t="shared" si="10"/>
        <v>27.939602321791728</v>
      </c>
      <c r="O105" s="44">
        <f t="shared" si="11"/>
        <v>0.22770295449332037</v>
      </c>
      <c r="P105" s="44">
        <f t="shared" si="12"/>
        <v>2.5534246672136547</v>
      </c>
      <c r="Q105" s="44">
        <f t="shared" si="13"/>
        <v>2.7811276217069736</v>
      </c>
      <c r="R105" s="44">
        <f t="shared" si="14"/>
        <v>474.61382234542191</v>
      </c>
      <c r="S105" s="45">
        <f t="shared" si="15"/>
        <v>51136</v>
      </c>
      <c r="T105">
        <v>3</v>
      </c>
    </row>
    <row r="106" spans="1:20" x14ac:dyDescent="0.25">
      <c r="A106" s="31">
        <v>90</v>
      </c>
      <c r="B106" s="32">
        <v>90</v>
      </c>
      <c r="C106" s="32">
        <v>90</v>
      </c>
      <c r="D106" s="26">
        <v>0.20689298253651886</v>
      </c>
      <c r="E106" s="26">
        <v>2.5165042651703482</v>
      </c>
      <c r="F106" s="26">
        <v>2.7233972477068669</v>
      </c>
      <c r="G106" s="26"/>
      <c r="H106" s="33">
        <v>22.869673389407726</v>
      </c>
      <c r="I106" s="34">
        <v>51227</v>
      </c>
      <c r="L106" s="43" t="s">
        <v>29</v>
      </c>
      <c r="M106">
        <v>90</v>
      </c>
      <c r="N106" s="46">
        <f t="shared" si="10"/>
        <v>25.386177654578074</v>
      </c>
      <c r="O106" s="44">
        <f t="shared" si="11"/>
        <v>0.20689298253651886</v>
      </c>
      <c r="P106" s="44">
        <f t="shared" si="12"/>
        <v>2.5165042651703473</v>
      </c>
      <c r="Q106" s="44">
        <f t="shared" si="13"/>
        <v>2.7233972477068669</v>
      </c>
      <c r="R106" s="44">
        <f t="shared" si="14"/>
        <v>477.13032661059225</v>
      </c>
      <c r="S106" s="45">
        <f t="shared" si="15"/>
        <v>51227</v>
      </c>
      <c r="T106">
        <v>3</v>
      </c>
    </row>
    <row r="107" spans="1:20" x14ac:dyDescent="0.25">
      <c r="A107" s="31">
        <v>91</v>
      </c>
      <c r="B107" s="32">
        <v>91</v>
      </c>
      <c r="C107" s="32">
        <v>91</v>
      </c>
      <c r="D107" s="26">
        <v>0.18638390550762343</v>
      </c>
      <c r="E107" s="26">
        <v>2.4975935249024621</v>
      </c>
      <c r="F107" s="26">
        <v>2.6839774304100854</v>
      </c>
      <c r="G107" s="26"/>
      <c r="H107" s="33">
        <v>20.372079864505263</v>
      </c>
      <c r="I107" s="34">
        <v>51318</v>
      </c>
      <c r="L107" s="43" t="s">
        <v>29</v>
      </c>
      <c r="M107">
        <v>91</v>
      </c>
      <c r="N107" s="46">
        <f t="shared" si="10"/>
        <v>22.869673389407726</v>
      </c>
      <c r="O107" s="44">
        <f t="shared" si="11"/>
        <v>0.18638390550762343</v>
      </c>
      <c r="P107" s="44">
        <f t="shared" si="12"/>
        <v>2.497593524902463</v>
      </c>
      <c r="Q107" s="44">
        <f t="shared" si="13"/>
        <v>2.6839774304100854</v>
      </c>
      <c r="R107" s="44">
        <f t="shared" si="14"/>
        <v>479.62792013549472</v>
      </c>
      <c r="S107" s="45">
        <f t="shared" si="15"/>
        <v>51318</v>
      </c>
      <c r="T107">
        <v>3</v>
      </c>
    </row>
    <row r="108" spans="1:20" x14ac:dyDescent="0.25">
      <c r="A108" s="31">
        <v>92</v>
      </c>
      <c r="B108" s="32">
        <v>92</v>
      </c>
      <c r="C108" s="32">
        <v>92</v>
      </c>
      <c r="D108" s="26">
        <v>0.16602894776006424</v>
      </c>
      <c r="E108" s="26">
        <v>2.5101821751406392</v>
      </c>
      <c r="F108" s="26">
        <v>2.6762111229007033</v>
      </c>
      <c r="G108" s="26"/>
      <c r="H108" s="33">
        <v>17.861897689364625</v>
      </c>
      <c r="I108" s="34">
        <v>51410</v>
      </c>
      <c r="L108" s="43" t="s">
        <v>29</v>
      </c>
      <c r="M108">
        <v>92</v>
      </c>
      <c r="N108" s="46">
        <f t="shared" si="10"/>
        <v>20.372079864505263</v>
      </c>
      <c r="O108" s="44">
        <f t="shared" si="11"/>
        <v>0.16602894776006424</v>
      </c>
      <c r="P108" s="44">
        <f t="shared" si="12"/>
        <v>2.5101821751406383</v>
      </c>
      <c r="Q108" s="44">
        <f t="shared" si="13"/>
        <v>2.6762111229007033</v>
      </c>
      <c r="R108" s="44">
        <f t="shared" si="14"/>
        <v>482.13810231063536</v>
      </c>
      <c r="S108" s="45">
        <f t="shared" si="15"/>
        <v>51410</v>
      </c>
      <c r="T108">
        <v>3</v>
      </c>
    </row>
    <row r="109" spans="1:20" x14ac:dyDescent="0.25">
      <c r="A109" s="31">
        <v>93</v>
      </c>
      <c r="B109" s="32">
        <v>93</v>
      </c>
      <c r="C109" s="32">
        <v>93</v>
      </c>
      <c r="D109" s="26">
        <v>0.14557139467777905</v>
      </c>
      <c r="E109" s="26">
        <v>2.5091434414782348</v>
      </c>
      <c r="F109" s="26">
        <v>2.654714836156014</v>
      </c>
      <c r="G109" s="26"/>
      <c r="H109" s="33">
        <v>15.35275424788639</v>
      </c>
      <c r="I109" s="34">
        <v>51502</v>
      </c>
      <c r="L109" s="43" t="s">
        <v>29</v>
      </c>
      <c r="M109">
        <v>93</v>
      </c>
      <c r="N109" s="46">
        <f t="shared" si="10"/>
        <v>17.861897689364625</v>
      </c>
      <c r="O109" s="44">
        <f t="shared" si="11"/>
        <v>0.14557139467777905</v>
      </c>
      <c r="P109" s="44">
        <f t="shared" si="12"/>
        <v>2.5091434414782352</v>
      </c>
      <c r="Q109" s="44">
        <f t="shared" si="13"/>
        <v>2.654714836156014</v>
      </c>
      <c r="R109" s="44">
        <f t="shared" si="14"/>
        <v>484.64724575211363</v>
      </c>
      <c r="S109" s="45">
        <f t="shared" si="15"/>
        <v>51502</v>
      </c>
      <c r="T109">
        <v>3</v>
      </c>
    </row>
    <row r="110" spans="1:20" x14ac:dyDescent="0.25">
      <c r="A110" s="31">
        <v>94</v>
      </c>
      <c r="B110" s="32">
        <v>94</v>
      </c>
      <c r="C110" s="32">
        <v>94</v>
      </c>
      <c r="D110" s="26">
        <v>0.12512230709622421</v>
      </c>
      <c r="E110" s="26">
        <v>2.5008077244142228</v>
      </c>
      <c r="F110" s="26">
        <v>2.625930031510447</v>
      </c>
      <c r="G110" s="26"/>
      <c r="H110" s="33">
        <v>12.851946523472167</v>
      </c>
      <c r="I110" s="34">
        <v>51592</v>
      </c>
      <c r="L110" s="43" t="s">
        <v>29</v>
      </c>
      <c r="M110">
        <v>94</v>
      </c>
      <c r="N110" s="46">
        <f t="shared" si="10"/>
        <v>15.35275424788639</v>
      </c>
      <c r="O110" s="44">
        <f t="shared" si="11"/>
        <v>0.12512230709622421</v>
      </c>
      <c r="P110" s="44">
        <f t="shared" si="12"/>
        <v>2.5008077244142228</v>
      </c>
      <c r="Q110" s="44">
        <f t="shared" si="13"/>
        <v>2.625930031510447</v>
      </c>
      <c r="R110" s="44">
        <f t="shared" si="14"/>
        <v>487.14805347652782</v>
      </c>
      <c r="S110" s="45">
        <f t="shared" si="15"/>
        <v>51592</v>
      </c>
      <c r="T110">
        <v>3</v>
      </c>
    </row>
    <row r="111" spans="1:20" x14ac:dyDescent="0.25">
      <c r="A111" s="31">
        <v>95</v>
      </c>
      <c r="B111" s="32">
        <v>95</v>
      </c>
      <c r="C111" s="32">
        <v>95</v>
      </c>
      <c r="D111" s="26">
        <v>0.10474115417535046</v>
      </c>
      <c r="E111" s="26">
        <v>2.4957569876730137</v>
      </c>
      <c r="F111" s="26">
        <v>2.6004981418483641</v>
      </c>
      <c r="G111" s="26"/>
      <c r="H111" s="33">
        <v>10.356189535799153</v>
      </c>
      <c r="I111" s="34">
        <v>51683</v>
      </c>
      <c r="L111" s="43" t="s">
        <v>29</v>
      </c>
      <c r="M111">
        <v>95</v>
      </c>
      <c r="N111" s="46">
        <f t="shared" si="10"/>
        <v>12.851946523472167</v>
      </c>
      <c r="O111" s="44">
        <f t="shared" si="11"/>
        <v>0.10474115417535046</v>
      </c>
      <c r="P111" s="44">
        <f t="shared" si="12"/>
        <v>2.4957569876730137</v>
      </c>
      <c r="Q111" s="44">
        <f t="shared" si="13"/>
        <v>2.6004981418483641</v>
      </c>
      <c r="R111" s="44">
        <f t="shared" si="14"/>
        <v>489.64381046420084</v>
      </c>
      <c r="S111" s="45">
        <f t="shared" si="15"/>
        <v>51683</v>
      </c>
      <c r="T111">
        <v>3</v>
      </c>
    </row>
    <row r="112" spans="1:20" x14ac:dyDescent="0.25">
      <c r="A112" s="31">
        <v>96</v>
      </c>
      <c r="B112" s="32">
        <v>96</v>
      </c>
      <c r="C112" s="32">
        <v>96</v>
      </c>
      <c r="D112" s="26">
        <v>8.4401163890404585E-2</v>
      </c>
      <c r="E112" s="26">
        <v>2.4465249499080453</v>
      </c>
      <c r="F112" s="26">
        <v>2.5309261137984498</v>
      </c>
      <c r="G112" s="26"/>
      <c r="H112" s="33">
        <v>7.9096645858911074</v>
      </c>
      <c r="I112" s="34">
        <v>51775</v>
      </c>
      <c r="L112" s="43" t="s">
        <v>29</v>
      </c>
      <c r="M112">
        <v>96</v>
      </c>
      <c r="N112" s="46">
        <f t="shared" si="10"/>
        <v>10.356189535799153</v>
      </c>
      <c r="O112" s="44">
        <f t="shared" si="11"/>
        <v>8.4401163890404585E-2</v>
      </c>
      <c r="P112" s="44">
        <f t="shared" si="12"/>
        <v>2.4465249499080457</v>
      </c>
      <c r="Q112" s="44">
        <f t="shared" si="13"/>
        <v>2.5309261137984498</v>
      </c>
      <c r="R112" s="44">
        <f t="shared" si="14"/>
        <v>492.09033541410889</v>
      </c>
      <c r="S112" s="45">
        <f t="shared" si="15"/>
        <v>51775</v>
      </c>
      <c r="T112">
        <v>3</v>
      </c>
    </row>
    <row r="113" spans="1:20" x14ac:dyDescent="0.25">
      <c r="A113" s="31">
        <v>97</v>
      </c>
      <c r="B113" s="32">
        <v>97</v>
      </c>
      <c r="C113" s="32">
        <v>97</v>
      </c>
      <c r="D113" s="26">
        <v>6.4462406247416046E-2</v>
      </c>
      <c r="E113" s="26">
        <v>2.2938354432483807</v>
      </c>
      <c r="F113" s="26">
        <v>2.3582978494957967</v>
      </c>
      <c r="G113" s="26"/>
      <c r="H113" s="33">
        <v>5.6158291426427267</v>
      </c>
      <c r="I113" s="34">
        <v>51867</v>
      </c>
      <c r="L113" s="43" t="s">
        <v>29</v>
      </c>
      <c r="M113">
        <v>97</v>
      </c>
      <c r="N113" s="46">
        <f t="shared" si="10"/>
        <v>7.9096645858911074</v>
      </c>
      <c r="O113" s="44">
        <f t="shared" si="11"/>
        <v>6.4462406247416046E-2</v>
      </c>
      <c r="P113" s="44">
        <f t="shared" si="12"/>
        <v>2.2938354432483807</v>
      </c>
      <c r="Q113" s="44">
        <f t="shared" si="13"/>
        <v>2.3582978494957967</v>
      </c>
      <c r="R113" s="44">
        <f t="shared" si="14"/>
        <v>494.38417085735728</v>
      </c>
      <c r="S113" s="45">
        <f t="shared" si="15"/>
        <v>51867</v>
      </c>
      <c r="T113">
        <v>3</v>
      </c>
    </row>
    <row r="114" spans="1:20" x14ac:dyDescent="0.25">
      <c r="A114" s="31">
        <v>98</v>
      </c>
      <c r="B114" s="32">
        <v>98</v>
      </c>
      <c r="C114" s="32">
        <v>98</v>
      </c>
      <c r="D114" s="26">
        <v>4.5768041827569994E-2</v>
      </c>
      <c r="E114" s="26">
        <v>2.0667882389758967</v>
      </c>
      <c r="F114" s="26">
        <v>2.1125562808034668</v>
      </c>
      <c r="G114" s="26"/>
      <c r="H114" s="33">
        <v>3.54904090366683</v>
      </c>
      <c r="I114" s="34">
        <v>51957</v>
      </c>
      <c r="L114" s="43" t="s">
        <v>29</v>
      </c>
      <c r="M114">
        <v>98</v>
      </c>
      <c r="N114" s="46">
        <f t="shared" si="10"/>
        <v>5.6158291426427267</v>
      </c>
      <c r="O114" s="44">
        <f t="shared" si="11"/>
        <v>4.5768041827569994E-2</v>
      </c>
      <c r="P114" s="44">
        <f t="shared" si="12"/>
        <v>2.0667882389758967</v>
      </c>
      <c r="Q114" s="44">
        <f t="shared" si="13"/>
        <v>2.1125562808034668</v>
      </c>
      <c r="R114" s="44">
        <f t="shared" si="14"/>
        <v>496.45095909633318</v>
      </c>
      <c r="S114" s="45">
        <f t="shared" si="15"/>
        <v>51957</v>
      </c>
      <c r="T114">
        <v>3</v>
      </c>
    </row>
    <row r="115" spans="1:20" x14ac:dyDescent="0.25">
      <c r="A115" s="31">
        <v>99</v>
      </c>
      <c r="B115" s="32">
        <v>99</v>
      </c>
      <c r="C115" s="32">
        <v>99</v>
      </c>
      <c r="D115" s="26">
        <v>2.8924073080033474E-2</v>
      </c>
      <c r="E115" s="26">
        <v>1.7451783821190687</v>
      </c>
      <c r="F115" s="26">
        <v>1.7741024551991023</v>
      </c>
      <c r="G115" s="26"/>
      <c r="H115" s="33">
        <v>1.8038625215477613</v>
      </c>
      <c r="I115" s="34">
        <v>52048</v>
      </c>
      <c r="L115" s="43" t="s">
        <v>29</v>
      </c>
      <c r="M115">
        <v>99</v>
      </c>
      <c r="N115" s="46">
        <f t="shared" si="10"/>
        <v>3.54904090366683</v>
      </c>
      <c r="O115" s="44">
        <f t="shared" si="11"/>
        <v>2.8924073080033474E-2</v>
      </c>
      <c r="P115" s="44">
        <f t="shared" si="12"/>
        <v>1.7451783821190687</v>
      </c>
      <c r="Q115" s="44">
        <f t="shared" si="13"/>
        <v>1.7741024551991023</v>
      </c>
      <c r="R115" s="44">
        <f t="shared" si="14"/>
        <v>498.19613747845221</v>
      </c>
      <c r="S115" s="45">
        <f t="shared" si="15"/>
        <v>52048</v>
      </c>
      <c r="T115">
        <v>3</v>
      </c>
    </row>
    <row r="116" spans="1:20" x14ac:dyDescent="0.25">
      <c r="A116" s="31">
        <v>100</v>
      </c>
      <c r="B116" s="32">
        <v>100</v>
      </c>
      <c r="C116" s="32">
        <v>100</v>
      </c>
      <c r="D116" s="26">
        <v>1.4701169362594252E-2</v>
      </c>
      <c r="E116" s="26">
        <v>1.2565915627836397</v>
      </c>
      <c r="F116" s="26">
        <v>1.271292732146234</v>
      </c>
      <c r="G116" s="26"/>
      <c r="H116" s="33">
        <v>0.54727095876412157</v>
      </c>
      <c r="I116" s="34">
        <v>52140</v>
      </c>
      <c r="L116" s="43" t="s">
        <v>29</v>
      </c>
      <c r="M116">
        <v>100</v>
      </c>
      <c r="N116" s="46">
        <f t="shared" si="10"/>
        <v>1.8038625215477613</v>
      </c>
      <c r="O116" s="44">
        <f t="shared" si="11"/>
        <v>1.4701169362594252E-2</v>
      </c>
      <c r="P116" s="44">
        <f t="shared" si="12"/>
        <v>1.2565915627836397</v>
      </c>
      <c r="Q116" s="44">
        <f t="shared" si="13"/>
        <v>1.271292732146234</v>
      </c>
      <c r="R116" s="44">
        <f t="shared" si="14"/>
        <v>499.4527290412359</v>
      </c>
      <c r="S116" s="45">
        <f t="shared" si="15"/>
        <v>52140</v>
      </c>
      <c r="T116">
        <v>3</v>
      </c>
    </row>
    <row r="117" spans="1:20" x14ac:dyDescent="0.25">
      <c r="A117" s="35">
        <v>101</v>
      </c>
      <c r="B117" s="36">
        <v>101</v>
      </c>
      <c r="C117" s="36">
        <v>101</v>
      </c>
      <c r="D117" s="37">
        <v>4.4601642064813311E-3</v>
      </c>
      <c r="E117" s="37">
        <v>0.54727095876392406</v>
      </c>
      <c r="F117" s="37">
        <v>0.55173112297040539</v>
      </c>
      <c r="G117" s="37"/>
      <c r="H117" s="38">
        <v>1.9750867608081535E-13</v>
      </c>
      <c r="I117" s="39">
        <v>52232</v>
      </c>
      <c r="L117" s="43" t="s">
        <v>29</v>
      </c>
      <c r="M117">
        <v>101</v>
      </c>
      <c r="N117" s="46">
        <f t="shared" si="10"/>
        <v>0.54727095876412157</v>
      </c>
      <c r="O117" s="44">
        <f t="shared" si="11"/>
        <v>4.4601642064813311E-3</v>
      </c>
      <c r="P117" s="44">
        <f t="shared" si="12"/>
        <v>0.54727095876412157</v>
      </c>
      <c r="Q117" s="44">
        <f t="shared" si="13"/>
        <v>0.55173112297040539</v>
      </c>
      <c r="R117" s="44">
        <f t="shared" si="14"/>
        <v>500</v>
      </c>
      <c r="S117" s="45">
        <f t="shared" si="15"/>
        <v>52232</v>
      </c>
      <c r="T117">
        <v>3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4:I111"/>
  <sheetViews>
    <sheetView topLeftCell="A15" workbookViewId="0">
      <selection activeCell="A15" sqref="A15"/>
    </sheetView>
  </sheetViews>
  <sheetFormatPr baseColWidth="10" defaultRowHeight="15" x14ac:dyDescent="0.25"/>
  <sheetData>
    <row r="4" spans="1:9" x14ac:dyDescent="0.25">
      <c r="A4" s="58" t="s">
        <v>33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1.0551999999999999</v>
      </c>
      <c r="E24" s="40"/>
      <c r="F24" s="26">
        <v>1.0551999999999999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1.0551999999999999</v>
      </c>
      <c r="E25" s="40"/>
      <c r="F25" s="26">
        <v>1.0551999999999999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1.0551999999999999</v>
      </c>
      <c r="E26" s="40"/>
      <c r="F26" s="26">
        <v>1.0551999999999999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1.0551999999999999</v>
      </c>
      <c r="E27" s="40"/>
      <c r="F27" s="26">
        <v>1.0551999999999999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1.0551999999999999</v>
      </c>
      <c r="E28" s="40"/>
      <c r="F28" s="26">
        <v>1.0551999999999999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1.0551999999999999</v>
      </c>
      <c r="E29" s="40"/>
      <c r="F29" s="26">
        <v>1.0551999999999999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1.0551999999999999</v>
      </c>
      <c r="E30" s="40"/>
      <c r="F30" s="26">
        <v>1.0551999999999999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1.0551999999999999</v>
      </c>
      <c r="E31" s="40"/>
      <c r="F31" s="26">
        <v>1.0551999999999999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>
        <v>10</v>
      </c>
      <c r="C32" s="32"/>
      <c r="D32" s="26">
        <v>1.0551999999999999</v>
      </c>
      <c r="E32" s="40"/>
      <c r="F32" s="26">
        <v>1.0551999999999999</v>
      </c>
      <c r="G32" s="26"/>
      <c r="H32" s="33">
        <v>107.10430000000001</v>
      </c>
      <c r="I32" s="34">
        <v>45017</v>
      </c>
    </row>
    <row r="33" spans="1:9" x14ac:dyDescent="0.25">
      <c r="A33" s="31">
        <v>18</v>
      </c>
      <c r="B33" s="32">
        <v>11</v>
      </c>
      <c r="C33" s="32"/>
      <c r="D33" s="26">
        <v>1.0551999999999999</v>
      </c>
      <c r="E33" s="40"/>
      <c r="F33" s="26">
        <v>1.0551999999999999</v>
      </c>
      <c r="G33" s="26"/>
      <c r="H33" s="33">
        <v>107.10430000000001</v>
      </c>
      <c r="I33" s="34">
        <v>45108</v>
      </c>
    </row>
    <row r="34" spans="1:9" x14ac:dyDescent="0.25">
      <c r="A34" s="31">
        <v>19</v>
      </c>
      <c r="B34" s="32">
        <v>12</v>
      </c>
      <c r="C34" s="32"/>
      <c r="D34" s="26">
        <v>1.0551999999999999</v>
      </c>
      <c r="E34" s="40"/>
      <c r="F34" s="26">
        <v>1.0551999999999999</v>
      </c>
      <c r="G34" s="26"/>
      <c r="H34" s="33">
        <v>107.10430000000001</v>
      </c>
      <c r="I34" s="34">
        <v>45200</v>
      </c>
    </row>
    <row r="35" spans="1:9" x14ac:dyDescent="0.25">
      <c r="A35" s="31">
        <v>20</v>
      </c>
      <c r="B35" s="32">
        <v>13</v>
      </c>
      <c r="C35" s="32"/>
      <c r="D35" s="26">
        <v>1.0551999999999999</v>
      </c>
      <c r="E35" s="40"/>
      <c r="F35" s="26">
        <v>1.0551999999999999</v>
      </c>
      <c r="G35" s="26"/>
      <c r="H35" s="33">
        <v>107.10430000000001</v>
      </c>
      <c r="I35" s="34">
        <v>45292</v>
      </c>
    </row>
    <row r="36" spans="1:9" x14ac:dyDescent="0.25">
      <c r="A36" s="31">
        <v>21</v>
      </c>
      <c r="B36" s="32">
        <v>14</v>
      </c>
      <c r="C36" s="32"/>
      <c r="D36" s="26">
        <v>1.0551999999999999</v>
      </c>
      <c r="E36" s="40"/>
      <c r="F36" s="26">
        <v>1.0551999999999999</v>
      </c>
      <c r="G36" s="26"/>
      <c r="H36" s="33">
        <v>107.10430000000001</v>
      </c>
      <c r="I36" s="34">
        <v>45383</v>
      </c>
    </row>
    <row r="37" spans="1:9" x14ac:dyDescent="0.25">
      <c r="A37" s="31">
        <v>22</v>
      </c>
      <c r="B37" s="32">
        <v>15</v>
      </c>
      <c r="C37" s="32"/>
      <c r="D37" s="26">
        <v>1.0551999999999999</v>
      </c>
      <c r="E37" s="40"/>
      <c r="F37" s="26">
        <v>1.0551999999999999</v>
      </c>
      <c r="G37" s="26"/>
      <c r="H37" s="33">
        <v>107.10430000000001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1.0551999999999999</v>
      </c>
      <c r="H38" s="33">
        <v>108.15950000000001</v>
      </c>
      <c r="I38" s="34">
        <v>45566</v>
      </c>
    </row>
    <row r="39" spans="1:9" x14ac:dyDescent="0.25">
      <c r="A39" s="31">
        <v>24</v>
      </c>
      <c r="B39" s="32">
        <v>16</v>
      </c>
      <c r="C39" s="32"/>
      <c r="D39" s="26">
        <v>1.0656000000000001</v>
      </c>
      <c r="E39" s="40"/>
      <c r="F39" s="26">
        <v>1.0656000000000001</v>
      </c>
      <c r="G39" s="26"/>
      <c r="H39" s="33">
        <v>108.15950000000001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1.0656000000000001</v>
      </c>
      <c r="H40" s="33">
        <v>109.22510000000001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1.0761000000000001</v>
      </c>
      <c r="H41" s="33">
        <v>110.30120000000001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1.0867</v>
      </c>
      <c r="H42" s="33">
        <v>111.3879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1.0974999999999999</v>
      </c>
      <c r="H43" s="33">
        <v>112.4854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1.1083000000000001</v>
      </c>
      <c r="H44" s="33">
        <v>113.5937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1.1192</v>
      </c>
      <c r="H45" s="33">
        <v>114.7129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1.1302000000000001</v>
      </c>
      <c r="H46" s="33">
        <v>115.84310000000001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1.1414</v>
      </c>
      <c r="H47" s="33">
        <v>116.98450000000001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1.1526000000000001</v>
      </c>
      <c r="H48" s="33">
        <v>118.13710000000002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1.1639999999999999</v>
      </c>
      <c r="H49" s="33">
        <v>119.30110000000002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1.1754</v>
      </c>
      <c r="H50" s="33">
        <v>120.47650000000002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1.1870000000000001</v>
      </c>
      <c r="H51" s="33">
        <v>121.66350000000001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1.1987000000000001</v>
      </c>
      <c r="H52" s="33">
        <v>122.86220000000002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1.2104999999999999</v>
      </c>
      <c r="H53" s="33">
        <v>124.07270000000001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1.2223999999999999</v>
      </c>
      <c r="H54" s="33">
        <v>125.29510000000001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1.2344999999999999</v>
      </c>
      <c r="H55" s="33">
        <v>126.5296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1.2465999999999999</v>
      </c>
      <c r="H56" s="33">
        <v>127.7762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1.2588999999999999</v>
      </c>
      <c r="H57" s="33">
        <v>129.0351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1.2713000000000001</v>
      </c>
      <c r="H58" s="33">
        <v>130.3064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1.2839</v>
      </c>
      <c r="H59" s="33">
        <v>131.59029999999998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1.2965</v>
      </c>
      <c r="H60" s="33">
        <v>132.88679999999999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1.3092999999999999</v>
      </c>
      <c r="H61" s="33">
        <v>134.1961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1.3222</v>
      </c>
      <c r="H62" s="33">
        <v>135.51830000000001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1.3351999999999999</v>
      </c>
      <c r="H63" s="33">
        <v>136.8535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1.3484</v>
      </c>
      <c r="H64" s="33">
        <v>138.20189999999999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1.3616999999999999</v>
      </c>
      <c r="H65" s="33">
        <v>139.56360000000001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1.3751</v>
      </c>
      <c r="H66" s="33">
        <v>140.93870000000001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1.3886000000000001</v>
      </c>
      <c r="H67" s="33">
        <v>142.32730000000001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1.4023000000000001</v>
      </c>
      <c r="H68" s="33">
        <v>143.7296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1.4160999999999999</v>
      </c>
      <c r="H69" s="33">
        <v>145.14570000000001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1.4300999999999999</v>
      </c>
      <c r="H70" s="33">
        <v>146.57580000000002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1.4441999999999999</v>
      </c>
      <c r="H71" s="33">
        <v>148.02000000000001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1.4583999999999999</v>
      </c>
      <c r="H72" s="33">
        <v>149.47840000000002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1.4728000000000001</v>
      </c>
      <c r="H73" s="33">
        <v>150.95120000000003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1.4873000000000001</v>
      </c>
      <c r="H74" s="33">
        <v>152.43850000000003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1.5019</v>
      </c>
      <c r="H75" s="33">
        <v>153.94040000000004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1.5166999999999999</v>
      </c>
      <c r="H76" s="33">
        <v>155.45710000000003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1.5317000000000001</v>
      </c>
      <c r="H77" s="33">
        <v>156.98880000000003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1.5468</v>
      </c>
      <c r="H78" s="33">
        <v>158.53560000000002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1.5620000000000001</v>
      </c>
      <c r="H79" s="33">
        <v>160.09760000000003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1.5773999999999999</v>
      </c>
      <c r="H80" s="33">
        <v>161.67500000000004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1.5929</v>
      </c>
      <c r="H81" s="33">
        <v>163.26790000000003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1.6086</v>
      </c>
      <c r="H82" s="33">
        <v>164.87650000000002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1.6245000000000001</v>
      </c>
      <c r="H83" s="33">
        <v>166.50100000000003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1.6405000000000001</v>
      </c>
      <c r="H84" s="33">
        <v>168.14150000000004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1.6566000000000001</v>
      </c>
      <c r="H85" s="33">
        <v>169.79810000000003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1.673</v>
      </c>
      <c r="H86" s="33">
        <v>171.47110000000004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1.6895</v>
      </c>
      <c r="H87" s="33">
        <v>173.16060000000004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1.7060999999999999</v>
      </c>
      <c r="H88" s="33">
        <v>174.86670000000004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1.7229000000000001</v>
      </c>
      <c r="H89" s="33">
        <v>176.58960000000005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1.7399</v>
      </c>
      <c r="H90" s="33">
        <v>178.32950000000005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1.7569999999999999</v>
      </c>
      <c r="H91" s="33">
        <v>180.08650000000006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1.7743</v>
      </c>
      <c r="H92" s="33">
        <v>181.86080000000007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1.7918000000000001</v>
      </c>
      <c r="H93" s="33">
        <v>183.65260000000006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1.8095000000000001</v>
      </c>
      <c r="H94" s="33">
        <v>185.46210000000008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1.8272999999999999</v>
      </c>
      <c r="H95" s="33">
        <v>187.28940000000009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1.8452999999999999</v>
      </c>
      <c r="H96" s="33">
        <v>189.13470000000009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1.8634999999999999</v>
      </c>
      <c r="H97" s="33">
        <v>190.99820000000008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1.8818999999999999</v>
      </c>
      <c r="H98" s="33">
        <v>192.88010000000008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1.9004000000000001</v>
      </c>
      <c r="H99" s="33">
        <v>194.78050000000007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1.9191</v>
      </c>
      <c r="H100" s="33">
        <v>196.69960000000006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1.9379999999999999</v>
      </c>
      <c r="H101" s="33">
        <v>198.63760000000005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1.9571000000000001</v>
      </c>
      <c r="H102" s="33">
        <v>200.59470000000005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1.9763999999999999</v>
      </c>
      <c r="H103" s="33">
        <v>202.57110000000006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1.9959</v>
      </c>
      <c r="H104" s="33">
        <v>204.56700000000006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2.0154999999999998</v>
      </c>
      <c r="H105" s="33">
        <v>206.58250000000007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2.0354000000000001</v>
      </c>
      <c r="H106" s="33">
        <v>208.61790000000008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2.0554999999999999</v>
      </c>
      <c r="H107" s="33">
        <v>210.67340000000007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2.0756999999999999</v>
      </c>
      <c r="H108" s="33">
        <v>212.74910000000008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2.0962000000000001</v>
      </c>
      <c r="H109" s="33">
        <v>214.84530000000009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2.1168</v>
      </c>
      <c r="H110" s="33">
        <v>216.96210000000011</v>
      </c>
      <c r="I110" s="34">
        <v>52140</v>
      </c>
    </row>
    <row r="111" spans="1:9" x14ac:dyDescent="0.25">
      <c r="A111" s="35">
        <v>96</v>
      </c>
      <c r="B111" s="36">
        <v>17</v>
      </c>
      <c r="C111" s="36">
        <v>1</v>
      </c>
      <c r="D111" s="37">
        <v>2.1377000000000002</v>
      </c>
      <c r="E111" s="41">
        <v>216.96210000000011</v>
      </c>
      <c r="F111" s="37">
        <v>219.0998000000001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4:I111"/>
  <sheetViews>
    <sheetView topLeftCell="A9" workbookViewId="0">
      <selection activeCell="F32" sqref="F32"/>
    </sheetView>
  </sheetViews>
  <sheetFormatPr baseColWidth="10" defaultRowHeight="15" x14ac:dyDescent="0.25"/>
  <sheetData>
    <row r="4" spans="1:9" x14ac:dyDescent="0.25">
      <c r="A4" s="58" t="s">
        <v>34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1.0552999999999999</v>
      </c>
      <c r="E24" s="40"/>
      <c r="F24" s="26">
        <v>1.0552999999999999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1.0552999999999999</v>
      </c>
      <c r="E25" s="40"/>
      <c r="F25" s="26">
        <v>1.0552999999999999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1.0552999999999999</v>
      </c>
      <c r="E26" s="40"/>
      <c r="F26" s="26">
        <v>1.0552999999999999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1.0552999999999999</v>
      </c>
      <c r="E27" s="40"/>
      <c r="F27" s="26">
        <v>1.0552999999999999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1.0552999999999999</v>
      </c>
      <c r="E28" s="40"/>
      <c r="F28" s="26">
        <v>1.0552999999999999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1.0552999999999999</v>
      </c>
      <c r="E29" s="40"/>
      <c r="F29" s="26">
        <v>1.0552999999999999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1.0552999999999999</v>
      </c>
      <c r="E30" s="40"/>
      <c r="F30" s="26">
        <v>1.0552999999999999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1.0552999999999999</v>
      </c>
      <c r="E31" s="40"/>
      <c r="F31" s="26">
        <v>1.0552999999999999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>
        <v>10</v>
      </c>
      <c r="C32" s="32"/>
      <c r="D32" s="26">
        <v>1.0552999999999999</v>
      </c>
      <c r="E32" s="40"/>
      <c r="F32" s="26">
        <v>1.0552999999999999</v>
      </c>
      <c r="G32" s="26"/>
      <c r="H32" s="33">
        <v>107.10430000000001</v>
      </c>
      <c r="I32" s="34">
        <v>45017</v>
      </c>
    </row>
    <row r="33" spans="1:9" x14ac:dyDescent="0.25">
      <c r="A33" s="31">
        <v>18</v>
      </c>
      <c r="B33" s="32">
        <v>11</v>
      </c>
      <c r="C33" s="32"/>
      <c r="D33" s="26">
        <v>1.0552999999999999</v>
      </c>
      <c r="E33" s="40"/>
      <c r="F33" s="26">
        <v>1.0552999999999999</v>
      </c>
      <c r="G33" s="26"/>
      <c r="H33" s="33">
        <v>107.10430000000001</v>
      </c>
      <c r="I33" s="34">
        <v>45108</v>
      </c>
    </row>
    <row r="34" spans="1:9" x14ac:dyDescent="0.25">
      <c r="A34" s="31">
        <v>19</v>
      </c>
      <c r="B34" s="32">
        <v>12</v>
      </c>
      <c r="C34" s="32"/>
      <c r="D34" s="26">
        <v>1.0552999999999999</v>
      </c>
      <c r="E34" s="40"/>
      <c r="F34" s="26">
        <v>1.0552999999999999</v>
      </c>
      <c r="G34" s="26"/>
      <c r="H34" s="33">
        <v>107.10430000000001</v>
      </c>
      <c r="I34" s="34">
        <v>45200</v>
      </c>
    </row>
    <row r="35" spans="1:9" x14ac:dyDescent="0.25">
      <c r="A35" s="31">
        <v>20</v>
      </c>
      <c r="B35" s="32">
        <v>13</v>
      </c>
      <c r="C35" s="32"/>
      <c r="D35" s="26">
        <v>1.0552999999999999</v>
      </c>
      <c r="E35" s="40"/>
      <c r="F35" s="26">
        <v>1.0552999999999999</v>
      </c>
      <c r="G35" s="26"/>
      <c r="H35" s="33">
        <v>107.10430000000001</v>
      </c>
      <c r="I35" s="34">
        <v>45292</v>
      </c>
    </row>
    <row r="36" spans="1:9" x14ac:dyDescent="0.25">
      <c r="A36" s="31">
        <v>21</v>
      </c>
      <c r="B36" s="32">
        <v>14</v>
      </c>
      <c r="C36" s="32"/>
      <c r="D36" s="26">
        <v>1.0552999999999999</v>
      </c>
      <c r="E36" s="40"/>
      <c r="F36" s="26">
        <v>1.0552999999999999</v>
      </c>
      <c r="G36" s="26"/>
      <c r="H36" s="33">
        <v>107.10430000000001</v>
      </c>
      <c r="I36" s="34">
        <v>45383</v>
      </c>
    </row>
    <row r="37" spans="1:9" x14ac:dyDescent="0.25">
      <c r="A37" s="31">
        <v>22</v>
      </c>
      <c r="B37" s="32">
        <v>15</v>
      </c>
      <c r="C37" s="32"/>
      <c r="D37" s="26">
        <v>1.0552999999999999</v>
      </c>
      <c r="E37" s="40"/>
      <c r="F37" s="26">
        <v>1.0552999999999999</v>
      </c>
      <c r="G37" s="26"/>
      <c r="H37" s="33">
        <v>107.10430000000001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1.0552999999999999</v>
      </c>
      <c r="H38" s="33">
        <v>108.15960000000001</v>
      </c>
      <c r="I38" s="34">
        <v>45566</v>
      </c>
    </row>
    <row r="39" spans="1:9" x14ac:dyDescent="0.25">
      <c r="A39" s="31">
        <v>24</v>
      </c>
      <c r="B39" s="32">
        <v>16</v>
      </c>
      <c r="C39" s="32"/>
      <c r="D39" s="26">
        <v>1.0657000000000001</v>
      </c>
      <c r="E39" s="40"/>
      <c r="F39" s="26">
        <v>1.0657000000000001</v>
      </c>
      <c r="G39" s="26"/>
      <c r="H39" s="33">
        <v>108.15960000000001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1.0657000000000001</v>
      </c>
      <c r="H40" s="33">
        <v>109.22530000000002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1.0762</v>
      </c>
      <c r="H41" s="33">
        <v>110.30150000000002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1.0868</v>
      </c>
      <c r="H42" s="33">
        <v>111.38830000000002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1.0974999999999999</v>
      </c>
      <c r="H43" s="33">
        <v>112.48580000000001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1.1083000000000001</v>
      </c>
      <c r="H44" s="33">
        <v>113.59410000000001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1.1192</v>
      </c>
      <c r="H45" s="33">
        <v>114.71330000000002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1.1303000000000001</v>
      </c>
      <c r="H46" s="33">
        <v>115.84360000000002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1.1414</v>
      </c>
      <c r="H47" s="33">
        <v>116.98500000000003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1.1526000000000001</v>
      </c>
      <c r="H48" s="33">
        <v>118.13760000000003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1.1639999999999999</v>
      </c>
      <c r="H49" s="33">
        <v>119.30160000000004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1.1755</v>
      </c>
      <c r="H50" s="33">
        <v>120.47710000000004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1.1871</v>
      </c>
      <c r="H51" s="33">
        <v>121.66420000000004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1.1988000000000001</v>
      </c>
      <c r="H52" s="33">
        <v>122.86300000000004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1.2105999999999999</v>
      </c>
      <c r="H53" s="33">
        <v>124.07360000000004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1.2224999999999999</v>
      </c>
      <c r="H54" s="33">
        <v>125.29610000000004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1.2344999999999999</v>
      </c>
      <c r="H55" s="33">
        <v>126.53060000000004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1.2466999999999999</v>
      </c>
      <c r="H56" s="33">
        <v>127.77730000000004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1.2589999999999999</v>
      </c>
      <c r="H57" s="33">
        <v>129.03630000000004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1.2714000000000001</v>
      </c>
      <c r="H58" s="33">
        <v>130.30770000000004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1.2839</v>
      </c>
      <c r="H59" s="33">
        <v>131.59160000000003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1.2966</v>
      </c>
      <c r="H60" s="33">
        <v>132.88820000000004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1.3093999999999999</v>
      </c>
      <c r="H61" s="33">
        <v>134.19760000000005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1.3223</v>
      </c>
      <c r="H62" s="33">
        <v>135.51990000000006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1.3352999999999999</v>
      </c>
      <c r="H63" s="33">
        <v>136.85520000000005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1.3484</v>
      </c>
      <c r="H64" s="33">
        <v>138.20360000000005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1.3616999999999999</v>
      </c>
      <c r="H65" s="33">
        <v>139.56530000000006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1.3751</v>
      </c>
      <c r="H66" s="33">
        <v>140.94040000000007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1.3887</v>
      </c>
      <c r="H67" s="33">
        <v>142.32910000000007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1.4024000000000001</v>
      </c>
      <c r="H68" s="33">
        <v>143.73150000000007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1.4161999999999999</v>
      </c>
      <c r="H69" s="33">
        <v>145.14770000000007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1.4300999999999999</v>
      </c>
      <c r="H70" s="33">
        <v>146.57780000000008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1.4441999999999999</v>
      </c>
      <c r="H71" s="33">
        <v>148.02200000000008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1.4584999999999999</v>
      </c>
      <c r="H72" s="33">
        <v>149.48050000000006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1.4728000000000001</v>
      </c>
      <c r="H73" s="33">
        <v>150.95330000000007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1.4874000000000001</v>
      </c>
      <c r="H74" s="33">
        <v>152.44070000000008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1.502</v>
      </c>
      <c r="H75" s="33">
        <v>153.94270000000009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1.5167999999999999</v>
      </c>
      <c r="H76" s="33">
        <v>155.45950000000008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1.5318000000000001</v>
      </c>
      <c r="H77" s="33">
        <v>156.99130000000008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1.5468</v>
      </c>
      <c r="H78" s="33">
        <v>158.53810000000007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1.5621</v>
      </c>
      <c r="H79" s="33">
        <v>160.10020000000006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1.5774999999999999</v>
      </c>
      <c r="H80" s="33">
        <v>161.67770000000004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1.593</v>
      </c>
      <c r="H81" s="33">
        <v>163.27070000000003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1.6087</v>
      </c>
      <c r="H82" s="33">
        <v>164.87940000000003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1.6246</v>
      </c>
      <c r="H83" s="33">
        <v>166.50400000000002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1.6406000000000001</v>
      </c>
      <c r="H84" s="33">
        <v>168.14460000000003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1.6567000000000001</v>
      </c>
      <c r="H85" s="33">
        <v>169.80130000000003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1.6731</v>
      </c>
      <c r="H86" s="33">
        <v>171.47440000000003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1.6896</v>
      </c>
      <c r="H87" s="33">
        <v>173.16400000000004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1.7061999999999999</v>
      </c>
      <c r="H88" s="33">
        <v>174.87020000000004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1.7230000000000001</v>
      </c>
      <c r="H89" s="33">
        <v>176.59320000000005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1.74</v>
      </c>
      <c r="H90" s="33">
        <v>178.33320000000006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1.7571000000000001</v>
      </c>
      <c r="H91" s="33">
        <v>180.09030000000007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1.7745</v>
      </c>
      <c r="H92" s="33">
        <v>181.86480000000006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1.7919</v>
      </c>
      <c r="H93" s="33">
        <v>183.65670000000006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1.8096000000000001</v>
      </c>
      <c r="H94" s="33">
        <v>185.46630000000005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1.8273999999999999</v>
      </c>
      <c r="H95" s="33">
        <v>187.29370000000006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1.8453999999999999</v>
      </c>
      <c r="H96" s="33">
        <v>189.13910000000007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1.8635999999999999</v>
      </c>
      <c r="H97" s="33">
        <v>191.00270000000006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1.8819999999999999</v>
      </c>
      <c r="H98" s="33">
        <v>192.88470000000007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1.9005000000000001</v>
      </c>
      <c r="H99" s="33">
        <v>194.78520000000006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1.9192</v>
      </c>
      <c r="H100" s="33">
        <v>196.70440000000005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1.9381999999999999</v>
      </c>
      <c r="H101" s="33">
        <v>198.64260000000004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1.9573</v>
      </c>
      <c r="H102" s="33">
        <v>200.59990000000005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1.9764999999999999</v>
      </c>
      <c r="H103" s="33">
        <v>202.57640000000004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1.996</v>
      </c>
      <c r="H104" s="33">
        <v>204.57240000000004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2.0156999999999998</v>
      </c>
      <c r="H105" s="33">
        <v>206.58810000000005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2.0354999999999999</v>
      </c>
      <c r="H106" s="33">
        <v>208.62360000000007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2.0556000000000001</v>
      </c>
      <c r="H107" s="33">
        <v>210.67920000000007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2.0758999999999999</v>
      </c>
      <c r="H108" s="33">
        <v>212.75510000000006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2.0962999999999998</v>
      </c>
      <c r="H109" s="33">
        <v>214.85140000000007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2.117</v>
      </c>
      <c r="H110" s="33">
        <v>216.96840000000006</v>
      </c>
      <c r="I110" s="34">
        <v>52140</v>
      </c>
    </row>
    <row r="111" spans="1:9" x14ac:dyDescent="0.25">
      <c r="A111" s="35">
        <v>96</v>
      </c>
      <c r="B111" s="36">
        <v>17</v>
      </c>
      <c r="C111" s="36">
        <v>1</v>
      </c>
      <c r="D111" s="37">
        <v>2.1377999999999999</v>
      </c>
      <c r="E111" s="41">
        <v>216.96840000000006</v>
      </c>
      <c r="F111" s="37">
        <v>219.10620000000006</v>
      </c>
      <c r="G111" s="37"/>
      <c r="H111" s="38">
        <v>4.0654896878322688E-5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I111"/>
  <sheetViews>
    <sheetView topLeftCell="A16" workbookViewId="0">
      <selection activeCell="F27" sqref="F27"/>
    </sheetView>
  </sheetViews>
  <sheetFormatPr baseColWidth="10" defaultRowHeight="15" x14ac:dyDescent="0.25"/>
  <sheetData>
    <row r="4" spans="1:9" x14ac:dyDescent="0.25">
      <c r="A4" s="58" t="s">
        <v>35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0.08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1.9426499999999999E-2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1.9426000000000001</v>
      </c>
      <c r="H16" s="29">
        <v>101.9426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1.9802999999999999</v>
      </c>
      <c r="H17" s="33">
        <v>103.9229</v>
      </c>
      <c r="I17" s="34">
        <v>43647</v>
      </c>
    </row>
    <row r="18" spans="1:9" x14ac:dyDescent="0.25">
      <c r="A18" s="31">
        <v>3</v>
      </c>
      <c r="B18" s="32"/>
      <c r="C18" s="32"/>
      <c r="D18" s="26"/>
      <c r="E18" s="40"/>
      <c r="F18" s="26">
        <v>0</v>
      </c>
      <c r="G18" s="26">
        <v>2.0188000000000001</v>
      </c>
      <c r="H18" s="33">
        <v>105.9417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2.0579999999999998</v>
      </c>
      <c r="H19" s="33">
        <v>107.99969999999999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2.0979999999999999</v>
      </c>
      <c r="H20" s="33">
        <v>110.09769999999999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2.1387999999999998</v>
      </c>
      <c r="H21" s="33">
        <v>112.23649999999999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2.1802999999999999</v>
      </c>
      <c r="H22" s="33">
        <v>114.41679999999999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2.2227000000000001</v>
      </c>
      <c r="H23" s="33">
        <v>116.6395</v>
      </c>
      <c r="I23" s="34">
        <v>44197</v>
      </c>
    </row>
    <row r="24" spans="1:9" x14ac:dyDescent="0.25">
      <c r="A24" s="31">
        <v>9</v>
      </c>
      <c r="B24" s="32"/>
      <c r="C24" s="32"/>
      <c r="D24" s="26"/>
      <c r="E24" s="40"/>
      <c r="F24" s="26">
        <v>0</v>
      </c>
      <c r="G24" s="26">
        <v>2.2658999999999998</v>
      </c>
      <c r="H24" s="33">
        <v>118.9054</v>
      </c>
      <c r="I24" s="34">
        <v>44287</v>
      </c>
    </row>
    <row r="25" spans="1:9" x14ac:dyDescent="0.25">
      <c r="A25" s="31">
        <v>10</v>
      </c>
      <c r="B25" s="32"/>
      <c r="C25" s="32"/>
      <c r="D25" s="26"/>
      <c r="E25" s="40"/>
      <c r="F25" s="26">
        <v>0</v>
      </c>
      <c r="G25" s="26">
        <v>2.3098999999999998</v>
      </c>
      <c r="H25" s="33">
        <v>121.2153</v>
      </c>
      <c r="I25" s="34">
        <v>44378</v>
      </c>
    </row>
    <row r="26" spans="1:9" x14ac:dyDescent="0.25">
      <c r="A26" s="31">
        <v>11</v>
      </c>
      <c r="B26" s="32"/>
      <c r="C26" s="32"/>
      <c r="D26" s="26"/>
      <c r="E26" s="40"/>
      <c r="F26" s="26">
        <v>0</v>
      </c>
      <c r="G26" s="26">
        <v>2.3546999999999998</v>
      </c>
      <c r="H26" s="33">
        <v>123.57</v>
      </c>
      <c r="I26" s="34">
        <v>44470</v>
      </c>
    </row>
    <row r="27" spans="1:9" x14ac:dyDescent="0.25">
      <c r="A27" s="31">
        <v>12</v>
      </c>
      <c r="B27" s="32"/>
      <c r="C27" s="32"/>
      <c r="D27" s="26"/>
      <c r="E27" s="40"/>
      <c r="F27" s="26">
        <v>0</v>
      </c>
      <c r="G27" s="26">
        <v>2.4005000000000001</v>
      </c>
      <c r="H27" s="33">
        <v>125.97049999999999</v>
      </c>
      <c r="I27" s="34">
        <v>44562</v>
      </c>
    </row>
    <row r="28" spans="1:9" x14ac:dyDescent="0.25">
      <c r="A28" s="31">
        <v>13</v>
      </c>
      <c r="B28" s="32"/>
      <c r="C28" s="32"/>
      <c r="D28" s="26"/>
      <c r="E28" s="40"/>
      <c r="F28" s="26">
        <v>0</v>
      </c>
      <c r="G28" s="26">
        <v>2.4470999999999998</v>
      </c>
      <c r="H28" s="33">
        <v>128.41759999999999</v>
      </c>
      <c r="I28" s="34">
        <v>44652</v>
      </c>
    </row>
    <row r="29" spans="1:9" x14ac:dyDescent="0.25">
      <c r="A29" s="31">
        <v>14</v>
      </c>
      <c r="B29" s="32"/>
      <c r="C29" s="32"/>
      <c r="D29" s="26"/>
      <c r="E29" s="40"/>
      <c r="F29" s="26">
        <v>0</v>
      </c>
      <c r="G29" s="26">
        <v>2.4946999999999999</v>
      </c>
      <c r="H29" s="33">
        <v>130.91229999999999</v>
      </c>
      <c r="I29" s="34">
        <v>44743</v>
      </c>
    </row>
    <row r="30" spans="1:9" x14ac:dyDescent="0.25">
      <c r="A30" s="31">
        <v>15</v>
      </c>
      <c r="B30" s="32"/>
      <c r="C30" s="32"/>
      <c r="D30" s="26"/>
      <c r="E30" s="40"/>
      <c r="F30" s="26">
        <v>0</v>
      </c>
      <c r="G30" s="26">
        <v>2.5430999999999999</v>
      </c>
      <c r="H30" s="33">
        <v>133.4554</v>
      </c>
      <c r="I30" s="34">
        <v>44835</v>
      </c>
    </row>
    <row r="31" spans="1:9" x14ac:dyDescent="0.25">
      <c r="A31" s="31">
        <v>16</v>
      </c>
      <c r="B31" s="32"/>
      <c r="C31" s="32"/>
      <c r="D31" s="26"/>
      <c r="E31" s="40"/>
      <c r="F31" s="26">
        <v>0</v>
      </c>
      <c r="G31" s="26">
        <v>2.5924999999999998</v>
      </c>
      <c r="H31" s="33">
        <v>136.0479</v>
      </c>
      <c r="I31" s="34">
        <v>44927</v>
      </c>
    </row>
    <row r="32" spans="1:9" x14ac:dyDescent="0.25">
      <c r="A32" s="31">
        <v>17</v>
      </c>
      <c r="B32" s="32"/>
      <c r="C32" s="32"/>
      <c r="D32" s="26"/>
      <c r="E32" s="40"/>
      <c r="F32" s="26">
        <v>0</v>
      </c>
      <c r="G32" s="26">
        <v>2.6429</v>
      </c>
      <c r="H32" s="33">
        <v>138.6908</v>
      </c>
      <c r="I32" s="34">
        <v>45017</v>
      </c>
    </row>
    <row r="33" spans="1:9" x14ac:dyDescent="0.25">
      <c r="A33" s="31">
        <v>18</v>
      </c>
      <c r="B33" s="32"/>
      <c r="C33" s="32"/>
      <c r="D33" s="26"/>
      <c r="E33" s="40"/>
      <c r="F33" s="26">
        <v>0</v>
      </c>
      <c r="G33" s="26">
        <v>2.6941999999999999</v>
      </c>
      <c r="H33" s="33">
        <v>141.38499999999999</v>
      </c>
      <c r="I33" s="34">
        <v>45108</v>
      </c>
    </row>
    <row r="34" spans="1:9" x14ac:dyDescent="0.25">
      <c r="A34" s="31">
        <v>19</v>
      </c>
      <c r="B34" s="32"/>
      <c r="C34" s="32"/>
      <c r="D34" s="26"/>
      <c r="E34" s="40"/>
      <c r="F34" s="26">
        <v>0</v>
      </c>
      <c r="G34" s="26">
        <v>2.7465999999999999</v>
      </c>
      <c r="H34" s="33">
        <v>144.13159999999999</v>
      </c>
      <c r="I34" s="34">
        <v>45200</v>
      </c>
    </row>
    <row r="35" spans="1:9" x14ac:dyDescent="0.25">
      <c r="A35" s="31">
        <v>20</v>
      </c>
      <c r="B35" s="32"/>
      <c r="C35" s="32"/>
      <c r="D35" s="26"/>
      <c r="E35" s="40"/>
      <c r="F35" s="26">
        <v>0</v>
      </c>
      <c r="G35" s="26">
        <v>2.7999000000000001</v>
      </c>
      <c r="H35" s="33">
        <v>146.9315</v>
      </c>
      <c r="I35" s="34">
        <v>45292</v>
      </c>
    </row>
    <row r="36" spans="1:9" x14ac:dyDescent="0.25">
      <c r="A36" s="31">
        <v>21</v>
      </c>
      <c r="B36" s="32"/>
      <c r="C36" s="32"/>
      <c r="D36" s="26"/>
      <c r="E36" s="40"/>
      <c r="F36" s="26">
        <v>0</v>
      </c>
      <c r="G36" s="26">
        <v>2.8542999999999998</v>
      </c>
      <c r="H36" s="33">
        <v>149.78579999999999</v>
      </c>
      <c r="I36" s="34">
        <v>45383</v>
      </c>
    </row>
    <row r="37" spans="1:9" x14ac:dyDescent="0.25">
      <c r="A37" s="31">
        <v>22</v>
      </c>
      <c r="B37" s="32"/>
      <c r="C37" s="32"/>
      <c r="D37" s="26"/>
      <c r="E37" s="40"/>
      <c r="F37" s="26">
        <v>0</v>
      </c>
      <c r="G37" s="26">
        <v>2.9098000000000002</v>
      </c>
      <c r="H37" s="33">
        <v>152.69559999999998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2.9662999999999999</v>
      </c>
      <c r="H38" s="33">
        <v>155.66189999999997</v>
      </c>
      <c r="I38" s="34">
        <v>45566</v>
      </c>
    </row>
    <row r="39" spans="1:9" x14ac:dyDescent="0.25">
      <c r="A39" s="31">
        <v>24</v>
      </c>
      <c r="B39" s="32"/>
      <c r="C39" s="32"/>
      <c r="D39" s="26"/>
      <c r="E39" s="40"/>
      <c r="F39" s="26">
        <v>0</v>
      </c>
      <c r="G39" s="26">
        <v>3.0238999999999998</v>
      </c>
      <c r="H39" s="33">
        <v>158.68579999999997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3.0827</v>
      </c>
      <c r="H40" s="33">
        <v>161.76849999999996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3.1425999999999998</v>
      </c>
      <c r="H41" s="33">
        <v>164.91109999999995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3.2035999999999998</v>
      </c>
      <c r="H42" s="33">
        <v>168.11469999999994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3.2658999999999998</v>
      </c>
      <c r="H43" s="33">
        <v>171.38059999999993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3.3292999999999999</v>
      </c>
      <c r="H44" s="33">
        <v>174.70989999999992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3.3940000000000001</v>
      </c>
      <c r="H45" s="33">
        <v>178.10389999999992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3.4599000000000002</v>
      </c>
      <c r="H46" s="33">
        <v>181.56379999999993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3.5270999999999999</v>
      </c>
      <c r="H47" s="33">
        <v>185.09089999999992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3.5956999999999999</v>
      </c>
      <c r="H48" s="33">
        <v>188.68659999999991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3.6655000000000002</v>
      </c>
      <c r="H49" s="33">
        <v>192.35209999999992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3.7366999999999999</v>
      </c>
      <c r="H50" s="33">
        <v>196.08879999999994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3.8092999999999999</v>
      </c>
      <c r="H51" s="33">
        <v>199.89809999999994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3.8833000000000002</v>
      </c>
      <c r="H52" s="33">
        <v>203.78139999999993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3.9588000000000001</v>
      </c>
      <c r="H53" s="33">
        <v>207.74019999999993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4.0357000000000003</v>
      </c>
      <c r="H54" s="33">
        <v>211.77589999999992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4.1140999999999996</v>
      </c>
      <c r="H55" s="33">
        <v>215.88999999999993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4.194</v>
      </c>
      <c r="H56" s="33">
        <v>220.08399999999992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4.2755000000000001</v>
      </c>
      <c r="H57" s="33">
        <v>224.35949999999991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4.3585000000000003</v>
      </c>
      <c r="H58" s="33">
        <v>228.7179999999999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4.4432</v>
      </c>
      <c r="H59" s="33">
        <v>233.16119999999989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4.5294999999999996</v>
      </c>
      <c r="H60" s="33">
        <v>237.69069999999991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4.6174999999999997</v>
      </c>
      <c r="H61" s="33">
        <v>242.30819999999991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4.7072000000000003</v>
      </c>
      <c r="H62" s="33">
        <v>247.01539999999991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4.7986000000000004</v>
      </c>
      <c r="H63" s="33">
        <v>251.81399999999991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4.8918999999999997</v>
      </c>
      <c r="H64" s="33">
        <v>256.70589999999993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4.9869000000000003</v>
      </c>
      <c r="H65" s="33">
        <v>261.69279999999992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5.0838000000000001</v>
      </c>
      <c r="H66" s="33">
        <v>266.77659999999992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5.1825000000000001</v>
      </c>
      <c r="H67" s="33">
        <v>271.95909999999992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5.2831999999999999</v>
      </c>
      <c r="H68" s="33">
        <v>277.24229999999994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5.3857999999999997</v>
      </c>
      <c r="H69" s="33">
        <v>282.62809999999996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5.4904999999999999</v>
      </c>
      <c r="H70" s="33">
        <v>288.11859999999996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5.5971000000000002</v>
      </c>
      <c r="H71" s="33">
        <v>293.71569999999997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5.7058999999999997</v>
      </c>
      <c r="H72" s="33">
        <v>299.42159999999996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5.8167</v>
      </c>
      <c r="H73" s="33">
        <v>305.23829999999998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5.9297000000000004</v>
      </c>
      <c r="H74" s="33">
        <v>311.16800000000001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6.0449000000000002</v>
      </c>
      <c r="H75" s="33">
        <v>317.21289999999999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6.1623000000000001</v>
      </c>
      <c r="H76" s="33">
        <v>323.37520000000001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6.2820999999999998</v>
      </c>
      <c r="H77" s="33">
        <v>329.65730000000002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6.4040999999999997</v>
      </c>
      <c r="H78" s="33">
        <v>336.06140000000005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6.5285000000000002</v>
      </c>
      <c r="H79" s="33">
        <v>342.58990000000006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6.6553000000000004</v>
      </c>
      <c r="H80" s="33">
        <v>349.24520000000007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6.7846000000000002</v>
      </c>
      <c r="H81" s="33">
        <v>356.02980000000008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6.9164000000000003</v>
      </c>
      <c r="H82" s="33">
        <v>362.94620000000009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7.0507999999999997</v>
      </c>
      <c r="H83" s="33">
        <v>369.99700000000007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7.1878000000000002</v>
      </c>
      <c r="H84" s="33">
        <v>377.18480000000005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7.3273999999999999</v>
      </c>
      <c r="H85" s="33">
        <v>384.51220000000006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7.4696999999999996</v>
      </c>
      <c r="H86" s="33">
        <v>391.98190000000005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7.6148999999999996</v>
      </c>
      <c r="H87" s="33">
        <v>399.59680000000003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7.7628000000000004</v>
      </c>
      <c r="H88" s="33">
        <v>407.35960000000006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7.9135999999999997</v>
      </c>
      <c r="H89" s="33">
        <v>415.27320000000003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8.0672999999999995</v>
      </c>
      <c r="H90" s="33">
        <v>423.34050000000002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8.2241</v>
      </c>
      <c r="H91" s="33">
        <v>431.56460000000004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8.3838000000000008</v>
      </c>
      <c r="H92" s="33">
        <v>439.94840000000005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8.5466999999999995</v>
      </c>
      <c r="H93" s="33">
        <v>448.49510000000004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8.7126999999999999</v>
      </c>
      <c r="H94" s="33">
        <v>457.20780000000002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8.8819999999999997</v>
      </c>
      <c r="H95" s="33">
        <v>466.08980000000003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9.0545000000000009</v>
      </c>
      <c r="H96" s="33">
        <v>475.14430000000004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9.2303999999999995</v>
      </c>
      <c r="H97" s="33">
        <v>484.37470000000002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9.4097000000000008</v>
      </c>
      <c r="H98" s="33">
        <v>493.78440000000001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9.5924999999999994</v>
      </c>
      <c r="H99" s="33">
        <v>503.37689999999998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9.7789000000000001</v>
      </c>
      <c r="H100" s="33">
        <v>513.1558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9.9688999999999997</v>
      </c>
      <c r="H101" s="33">
        <v>523.12469999999996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10.1625</v>
      </c>
      <c r="H102" s="33">
        <v>533.28719999999998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10.3599</v>
      </c>
      <c r="H103" s="33">
        <v>543.64710000000002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10.561199999999999</v>
      </c>
      <c r="H104" s="33">
        <v>554.20830000000001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10.766400000000001</v>
      </c>
      <c r="H105" s="33">
        <v>564.97469999999998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10.9755</v>
      </c>
      <c r="H106" s="33">
        <v>575.9502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11.188700000000001</v>
      </c>
      <c r="H107" s="33">
        <v>587.13890000000004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11.4061</v>
      </c>
      <c r="H108" s="33">
        <v>598.54500000000007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11.627700000000001</v>
      </c>
      <c r="H109" s="33">
        <v>610.17270000000008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11.8536</v>
      </c>
      <c r="H110" s="33">
        <v>622.02630000000011</v>
      </c>
      <c r="I110" s="34">
        <v>52140</v>
      </c>
    </row>
    <row r="111" spans="1:9" x14ac:dyDescent="0.25">
      <c r="A111" s="35">
        <v>96</v>
      </c>
      <c r="B111" s="36">
        <v>1</v>
      </c>
      <c r="C111" s="36">
        <v>1</v>
      </c>
      <c r="D111" s="37">
        <v>12.0837</v>
      </c>
      <c r="E111" s="41">
        <v>622.02629999999999</v>
      </c>
      <c r="F111" s="37">
        <v>634.11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4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s="58" t="s">
        <v>36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500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9">
        <v>2.5000000000000001E-2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6.1919999999999996E-3</v>
      </c>
      <c r="G6" s="12"/>
      <c r="H6" s="15"/>
      <c r="I6" s="15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0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52">
        <v>499.99540679021823</v>
      </c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>
        <v>1</v>
      </c>
      <c r="C13" s="25">
        <v>1</v>
      </c>
      <c r="D13" s="26">
        <v>3.0960999999999999</v>
      </c>
      <c r="E13" s="27">
        <v>4.6715999999999998</v>
      </c>
      <c r="F13" s="28">
        <v>7.7676999999999996</v>
      </c>
      <c r="G13" s="28"/>
      <c r="H13" s="29">
        <v>495.32839999999999</v>
      </c>
      <c r="I13" s="34">
        <v>43922</v>
      </c>
    </row>
    <row r="14" spans="1:9" x14ac:dyDescent="0.25">
      <c r="A14" s="31">
        <v>2</v>
      </c>
      <c r="B14" s="32">
        <v>2</v>
      </c>
      <c r="C14" s="32">
        <v>2</v>
      </c>
      <c r="D14" s="26">
        <v>3.0670999999999999</v>
      </c>
      <c r="E14" s="26">
        <v>4.7004999999999999</v>
      </c>
      <c r="F14" s="26">
        <v>7.7675999999999998</v>
      </c>
      <c r="G14" s="26"/>
      <c r="H14" s="33">
        <v>490.62790000000001</v>
      </c>
      <c r="I14" s="34">
        <v>44013</v>
      </c>
    </row>
    <row r="15" spans="1:9" x14ac:dyDescent="0.25">
      <c r="A15" s="31">
        <v>3</v>
      </c>
      <c r="B15" s="32">
        <v>3</v>
      </c>
      <c r="C15" s="32">
        <v>3</v>
      </c>
      <c r="D15" s="26">
        <v>3.0379999999999998</v>
      </c>
      <c r="E15" s="26">
        <v>4.7295999999999996</v>
      </c>
      <c r="F15" s="26">
        <v>7.7675999999999998</v>
      </c>
      <c r="G15" s="26"/>
      <c r="H15" s="33">
        <v>485.89830000000001</v>
      </c>
      <c r="I15" s="34">
        <v>44105</v>
      </c>
    </row>
    <row r="16" spans="1:9" x14ac:dyDescent="0.25">
      <c r="A16" s="31">
        <v>4</v>
      </c>
      <c r="B16" s="32">
        <v>4</v>
      </c>
      <c r="C16" s="32">
        <v>4</v>
      </c>
      <c r="D16" s="26">
        <v>3.0087999999999999</v>
      </c>
      <c r="E16" s="26">
        <v>4.7588999999999997</v>
      </c>
      <c r="F16" s="26">
        <v>7.7676999999999996</v>
      </c>
      <c r="G16" s="26"/>
      <c r="H16" s="33">
        <v>481.13940000000002</v>
      </c>
      <c r="I16" s="34">
        <v>44197</v>
      </c>
    </row>
    <row r="17" spans="1:9" x14ac:dyDescent="0.25">
      <c r="A17" s="31">
        <v>5</v>
      </c>
      <c r="B17" s="32">
        <v>5</v>
      </c>
      <c r="C17" s="32">
        <v>5</v>
      </c>
      <c r="D17" s="26">
        <v>2.9792999999999998</v>
      </c>
      <c r="E17" s="26">
        <v>4.7884000000000002</v>
      </c>
      <c r="F17" s="26">
        <v>7.7676999999999996</v>
      </c>
      <c r="G17" s="26"/>
      <c r="H17" s="33">
        <v>476.351</v>
      </c>
      <c r="I17" s="34">
        <v>44287</v>
      </c>
    </row>
    <row r="18" spans="1:9" x14ac:dyDescent="0.25">
      <c r="A18" s="31">
        <v>6</v>
      </c>
      <c r="B18" s="32">
        <v>6</v>
      </c>
      <c r="C18" s="32">
        <v>6</v>
      </c>
      <c r="D18" s="26">
        <v>2.9496000000000002</v>
      </c>
      <c r="E18" s="26">
        <v>4.8181000000000003</v>
      </c>
      <c r="F18" s="26">
        <v>7.7677000000000005</v>
      </c>
      <c r="G18" s="26"/>
      <c r="H18" s="33">
        <v>471.53289999999998</v>
      </c>
      <c r="I18" s="34">
        <v>44378</v>
      </c>
    </row>
    <row r="19" spans="1:9" x14ac:dyDescent="0.25">
      <c r="A19" s="31">
        <v>7</v>
      </c>
      <c r="B19" s="32">
        <v>7</v>
      </c>
      <c r="C19" s="32">
        <v>7</v>
      </c>
      <c r="D19" s="26">
        <v>2.9198</v>
      </c>
      <c r="E19" s="26">
        <v>4.8479000000000001</v>
      </c>
      <c r="F19" s="26">
        <v>7.7676999999999996</v>
      </c>
      <c r="G19" s="26"/>
      <c r="H19" s="33">
        <v>466.685</v>
      </c>
      <c r="I19" s="34">
        <v>44470</v>
      </c>
    </row>
    <row r="20" spans="1:9" x14ac:dyDescent="0.25">
      <c r="A20" s="31">
        <v>8</v>
      </c>
      <c r="B20" s="32">
        <v>8</v>
      </c>
      <c r="C20" s="32">
        <v>8</v>
      </c>
      <c r="D20" s="26">
        <v>2.8898000000000001</v>
      </c>
      <c r="E20" s="26">
        <v>4.8779000000000003</v>
      </c>
      <c r="F20" s="26">
        <v>7.7677000000000005</v>
      </c>
      <c r="G20" s="26"/>
      <c r="H20" s="33">
        <v>461.80709999999999</v>
      </c>
      <c r="I20" s="34">
        <v>44562</v>
      </c>
    </row>
    <row r="21" spans="1:9" x14ac:dyDescent="0.25">
      <c r="A21" s="31">
        <v>9</v>
      </c>
      <c r="B21" s="32">
        <v>9</v>
      </c>
      <c r="C21" s="32">
        <v>9</v>
      </c>
      <c r="D21" s="26">
        <v>2.8595999999999999</v>
      </c>
      <c r="E21" s="26">
        <v>4.9081000000000001</v>
      </c>
      <c r="F21" s="26">
        <v>7.7676999999999996</v>
      </c>
      <c r="G21" s="26"/>
      <c r="H21" s="33">
        <v>456.899</v>
      </c>
      <c r="I21" s="34">
        <v>44652</v>
      </c>
    </row>
    <row r="22" spans="1:9" x14ac:dyDescent="0.25">
      <c r="A22" s="31">
        <v>10</v>
      </c>
      <c r="B22" s="32">
        <v>10</v>
      </c>
      <c r="C22" s="32">
        <v>10</v>
      </c>
      <c r="D22" s="26">
        <v>2.8292000000000002</v>
      </c>
      <c r="E22" s="26">
        <v>4.9385000000000003</v>
      </c>
      <c r="F22" s="26">
        <v>7.7677000000000005</v>
      </c>
      <c r="G22" s="26"/>
      <c r="H22" s="33">
        <v>451.96050000000002</v>
      </c>
      <c r="I22" s="34">
        <v>44743</v>
      </c>
    </row>
    <row r="23" spans="1:9" x14ac:dyDescent="0.25">
      <c r="A23" s="31">
        <v>11</v>
      </c>
      <c r="B23" s="32">
        <v>11</v>
      </c>
      <c r="C23" s="32">
        <v>11</v>
      </c>
      <c r="D23" s="26">
        <v>2.7986</v>
      </c>
      <c r="E23" s="26">
        <v>4.9691000000000001</v>
      </c>
      <c r="F23" s="26">
        <v>7.7676999999999996</v>
      </c>
      <c r="G23" s="26"/>
      <c r="H23" s="33">
        <v>446.9914</v>
      </c>
      <c r="I23" s="34">
        <v>44835</v>
      </c>
    </row>
    <row r="24" spans="1:9" x14ac:dyDescent="0.25">
      <c r="A24" s="31">
        <v>12</v>
      </c>
      <c r="B24" s="32">
        <v>12</v>
      </c>
      <c r="C24" s="32">
        <v>12</v>
      </c>
      <c r="D24" s="26">
        <v>2.7677999999999998</v>
      </c>
      <c r="E24" s="26">
        <v>3.4582999999999999</v>
      </c>
      <c r="F24" s="26">
        <v>6.2260999999999997</v>
      </c>
      <c r="G24" s="26"/>
      <c r="H24" s="33">
        <v>443.53309999999999</v>
      </c>
      <c r="I24" s="34">
        <v>44927</v>
      </c>
    </row>
    <row r="25" spans="1:9" x14ac:dyDescent="0.25">
      <c r="A25" s="31">
        <v>13</v>
      </c>
      <c r="B25" s="32">
        <v>13</v>
      </c>
      <c r="C25" s="32">
        <v>13</v>
      </c>
      <c r="D25" s="26">
        <v>2.7464</v>
      </c>
      <c r="E25" s="26">
        <v>5.0213000000000001</v>
      </c>
      <c r="F25" s="26">
        <v>7.7676999999999996</v>
      </c>
      <c r="G25" s="26"/>
      <c r="H25" s="33">
        <v>438.51179999999999</v>
      </c>
      <c r="I25" s="34">
        <v>45017</v>
      </c>
    </row>
    <row r="26" spans="1:9" x14ac:dyDescent="0.25">
      <c r="A26" s="31">
        <v>14</v>
      </c>
      <c r="B26" s="32">
        <v>14</v>
      </c>
      <c r="C26" s="32">
        <v>14</v>
      </c>
      <c r="D26" s="26">
        <v>2.7153</v>
      </c>
      <c r="E26" s="26">
        <v>5.0523999999999996</v>
      </c>
      <c r="F26" s="26">
        <v>7.7676999999999996</v>
      </c>
      <c r="G26" s="26"/>
      <c r="H26" s="33">
        <v>433.45940000000002</v>
      </c>
      <c r="I26" s="34">
        <v>45108</v>
      </c>
    </row>
    <row r="27" spans="1:9" x14ac:dyDescent="0.25">
      <c r="A27" s="31">
        <v>15</v>
      </c>
      <c r="B27" s="32">
        <v>15</v>
      </c>
      <c r="C27" s="32">
        <v>15</v>
      </c>
      <c r="D27" s="26">
        <v>2.6840000000000002</v>
      </c>
      <c r="E27" s="26">
        <v>5.0835999999999997</v>
      </c>
      <c r="F27" s="26">
        <v>7.7675999999999998</v>
      </c>
      <c r="G27" s="26"/>
      <c r="H27" s="33">
        <v>428.37580000000003</v>
      </c>
      <c r="I27" s="34">
        <v>45200</v>
      </c>
    </row>
    <row r="28" spans="1:9" x14ac:dyDescent="0.25">
      <c r="A28" s="31">
        <v>16</v>
      </c>
      <c r="B28" s="32">
        <v>16</v>
      </c>
      <c r="C28" s="32">
        <v>16</v>
      </c>
      <c r="D28" s="26">
        <v>2.6526000000000001</v>
      </c>
      <c r="E28" s="26">
        <v>5.1151</v>
      </c>
      <c r="F28" s="26">
        <v>7.7676999999999996</v>
      </c>
      <c r="G28" s="26"/>
      <c r="H28" s="33">
        <v>423.26070000000004</v>
      </c>
      <c r="I28" s="34">
        <v>45292</v>
      </c>
    </row>
    <row r="29" spans="1:9" x14ac:dyDescent="0.25">
      <c r="A29" s="31">
        <v>17</v>
      </c>
      <c r="B29" s="32">
        <v>17</v>
      </c>
      <c r="C29" s="32">
        <v>17</v>
      </c>
      <c r="D29" s="26">
        <v>2.6208999999999998</v>
      </c>
      <c r="E29" s="26">
        <v>5.1467999999999998</v>
      </c>
      <c r="F29" s="26">
        <v>7.7676999999999996</v>
      </c>
      <c r="G29" s="26"/>
      <c r="H29" s="33">
        <v>418.11390000000006</v>
      </c>
      <c r="I29" s="34">
        <v>45383</v>
      </c>
    </row>
    <row r="30" spans="1:9" x14ac:dyDescent="0.25">
      <c r="A30" s="31">
        <v>18</v>
      </c>
      <c r="B30" s="32">
        <v>18</v>
      </c>
      <c r="C30" s="32">
        <v>18</v>
      </c>
      <c r="D30" s="26">
        <v>2.589</v>
      </c>
      <c r="E30" s="26">
        <v>5.1787000000000001</v>
      </c>
      <c r="F30" s="26">
        <v>7.7676999999999996</v>
      </c>
      <c r="G30" s="26"/>
      <c r="H30" s="33">
        <v>412.93520000000007</v>
      </c>
      <c r="I30" s="34">
        <v>45474</v>
      </c>
    </row>
    <row r="31" spans="1:9" x14ac:dyDescent="0.25">
      <c r="A31" s="31">
        <v>19</v>
      </c>
      <c r="B31" s="32">
        <v>19</v>
      </c>
      <c r="C31" s="32">
        <v>19</v>
      </c>
      <c r="D31" s="26">
        <v>2.5569000000000002</v>
      </c>
      <c r="E31" s="26">
        <v>5.2107000000000001</v>
      </c>
      <c r="F31" s="26">
        <v>7.7675999999999998</v>
      </c>
      <c r="G31" s="26"/>
      <c r="H31" s="33">
        <v>407.72450000000009</v>
      </c>
      <c r="I31" s="34">
        <v>45566</v>
      </c>
    </row>
    <row r="32" spans="1:9" x14ac:dyDescent="0.25">
      <c r="A32" s="31">
        <v>20</v>
      </c>
      <c r="B32" s="32">
        <v>20</v>
      </c>
      <c r="C32" s="32">
        <v>20</v>
      </c>
      <c r="D32" s="26">
        <v>2.5247000000000002</v>
      </c>
      <c r="E32" s="26">
        <v>5.2430000000000003</v>
      </c>
      <c r="F32" s="26">
        <v>7.7677000000000005</v>
      </c>
      <c r="G32" s="26"/>
      <c r="H32" s="33">
        <v>402.4815000000001</v>
      </c>
      <c r="I32" s="34">
        <v>45658</v>
      </c>
    </row>
    <row r="33" spans="1:9" x14ac:dyDescent="0.25">
      <c r="A33" s="31">
        <v>21</v>
      </c>
      <c r="B33" s="32">
        <v>21</v>
      </c>
      <c r="C33" s="32">
        <v>21</v>
      </c>
      <c r="D33" s="26">
        <v>2.4922</v>
      </c>
      <c r="E33" s="26">
        <v>5.2755000000000001</v>
      </c>
      <c r="F33" s="26">
        <v>7.7676999999999996</v>
      </c>
      <c r="G33" s="26"/>
      <c r="H33" s="33">
        <v>397.20600000000007</v>
      </c>
      <c r="I33" s="34">
        <v>45748</v>
      </c>
    </row>
    <row r="34" spans="1:9" x14ac:dyDescent="0.25">
      <c r="A34" s="31">
        <v>22</v>
      </c>
      <c r="B34" s="32">
        <v>22</v>
      </c>
      <c r="C34" s="32">
        <v>22</v>
      </c>
      <c r="D34" s="26">
        <v>2.4594999999999998</v>
      </c>
      <c r="E34" s="26">
        <v>5.3080999999999996</v>
      </c>
      <c r="F34" s="26">
        <v>7.7675999999999998</v>
      </c>
      <c r="G34" s="26"/>
      <c r="H34" s="33">
        <v>391.89790000000005</v>
      </c>
      <c r="I34" s="34">
        <v>45839</v>
      </c>
    </row>
    <row r="35" spans="1:9" x14ac:dyDescent="0.25">
      <c r="A35" s="31">
        <v>23</v>
      </c>
      <c r="B35" s="32">
        <v>23</v>
      </c>
      <c r="C35" s="32">
        <v>23</v>
      </c>
      <c r="D35" s="26">
        <v>2.4266999999999999</v>
      </c>
      <c r="E35" s="26">
        <v>5.3410000000000002</v>
      </c>
      <c r="F35" s="26">
        <v>7.7676999999999996</v>
      </c>
      <c r="G35" s="26"/>
      <c r="H35" s="33">
        <v>386.55690000000004</v>
      </c>
      <c r="I35" s="34">
        <v>45931</v>
      </c>
    </row>
    <row r="36" spans="1:9" x14ac:dyDescent="0.25">
      <c r="A36" s="31">
        <v>24</v>
      </c>
      <c r="B36" s="32">
        <v>24</v>
      </c>
      <c r="C36" s="32">
        <v>24</v>
      </c>
      <c r="D36" s="26">
        <v>2.3936000000000002</v>
      </c>
      <c r="E36" s="26">
        <v>5.3741000000000003</v>
      </c>
      <c r="F36" s="26">
        <v>7.7677000000000005</v>
      </c>
      <c r="G36" s="26"/>
      <c r="H36" s="33">
        <v>381.18280000000004</v>
      </c>
      <c r="I36" s="34">
        <v>46023</v>
      </c>
    </row>
    <row r="37" spans="1:9" x14ac:dyDescent="0.25">
      <c r="A37" s="31">
        <v>25</v>
      </c>
      <c r="B37" s="32">
        <v>25</v>
      </c>
      <c r="C37" s="32">
        <v>25</v>
      </c>
      <c r="D37" s="26">
        <v>2.3603000000000001</v>
      </c>
      <c r="E37" s="26">
        <v>5.4074</v>
      </c>
      <c r="F37" s="26">
        <v>7.7676999999999996</v>
      </c>
      <c r="G37" s="26"/>
      <c r="H37" s="33">
        <v>375.77540000000005</v>
      </c>
      <c r="I37" s="34">
        <v>46113</v>
      </c>
    </row>
    <row r="38" spans="1:9" x14ac:dyDescent="0.25">
      <c r="A38" s="31">
        <v>26</v>
      </c>
      <c r="B38" s="32">
        <v>26</v>
      </c>
      <c r="C38" s="32">
        <v>26</v>
      </c>
      <c r="D38" s="26">
        <v>2.3268</v>
      </c>
      <c r="E38" s="26">
        <v>5.4408000000000003</v>
      </c>
      <c r="F38" s="26">
        <v>7.7675999999999998</v>
      </c>
      <c r="G38" s="26"/>
      <c r="H38" s="33">
        <v>370.33460000000002</v>
      </c>
      <c r="I38" s="34">
        <v>46204</v>
      </c>
    </row>
    <row r="39" spans="1:9" x14ac:dyDescent="0.25">
      <c r="A39" s="31">
        <v>27</v>
      </c>
      <c r="B39" s="32">
        <v>27</v>
      </c>
      <c r="C39" s="32">
        <v>27</v>
      </c>
      <c r="D39" s="26">
        <v>2.2930999999999999</v>
      </c>
      <c r="E39" s="26">
        <v>5.4744999999999999</v>
      </c>
      <c r="F39" s="26">
        <v>7.7675999999999998</v>
      </c>
      <c r="G39" s="26"/>
      <c r="H39" s="33">
        <v>364.86010000000005</v>
      </c>
      <c r="I39" s="34">
        <v>46296</v>
      </c>
    </row>
    <row r="40" spans="1:9" x14ac:dyDescent="0.25">
      <c r="A40" s="31">
        <v>28</v>
      </c>
      <c r="B40" s="32">
        <v>28</v>
      </c>
      <c r="C40" s="32">
        <v>28</v>
      </c>
      <c r="D40" s="26">
        <v>2.2591999999999999</v>
      </c>
      <c r="E40" s="26">
        <v>5.5084</v>
      </c>
      <c r="F40" s="26">
        <v>7.7675999999999998</v>
      </c>
      <c r="G40" s="26"/>
      <c r="H40" s="33">
        <v>359.35170000000005</v>
      </c>
      <c r="I40" s="34">
        <v>46388</v>
      </c>
    </row>
    <row r="41" spans="1:9" x14ac:dyDescent="0.25">
      <c r="A41" s="31">
        <v>29</v>
      </c>
      <c r="B41" s="32">
        <v>29</v>
      </c>
      <c r="C41" s="32">
        <v>29</v>
      </c>
      <c r="D41" s="26">
        <v>2.2250999999999999</v>
      </c>
      <c r="E41" s="26">
        <v>5.5425000000000004</v>
      </c>
      <c r="F41" s="26">
        <v>7.7675999999999998</v>
      </c>
      <c r="G41" s="26"/>
      <c r="H41" s="33">
        <v>353.80920000000003</v>
      </c>
      <c r="I41" s="34">
        <v>46478</v>
      </c>
    </row>
    <row r="42" spans="1:9" x14ac:dyDescent="0.25">
      <c r="A42" s="31">
        <v>30</v>
      </c>
      <c r="B42" s="32">
        <v>30</v>
      </c>
      <c r="C42" s="32">
        <v>30</v>
      </c>
      <c r="D42" s="26">
        <v>2.1907999999999999</v>
      </c>
      <c r="E42" s="26">
        <v>5.5769000000000002</v>
      </c>
      <c r="F42" s="26">
        <v>7.7676999999999996</v>
      </c>
      <c r="G42" s="26"/>
      <c r="H42" s="33">
        <v>348.23230000000001</v>
      </c>
      <c r="I42" s="34">
        <v>46569</v>
      </c>
    </row>
    <row r="43" spans="1:9" x14ac:dyDescent="0.25">
      <c r="A43" s="31">
        <v>31</v>
      </c>
      <c r="B43" s="32">
        <v>31</v>
      </c>
      <c r="C43" s="32">
        <v>31</v>
      </c>
      <c r="D43" s="26">
        <v>2.1562999999999999</v>
      </c>
      <c r="E43" s="26">
        <v>5.6113999999999997</v>
      </c>
      <c r="F43" s="26">
        <v>7.7676999999999996</v>
      </c>
      <c r="G43" s="26"/>
      <c r="H43" s="33">
        <v>342.62090000000001</v>
      </c>
      <c r="I43" s="34">
        <v>46661</v>
      </c>
    </row>
    <row r="44" spans="1:9" x14ac:dyDescent="0.25">
      <c r="A44" s="31">
        <v>32</v>
      </c>
      <c r="B44" s="32">
        <v>32</v>
      </c>
      <c r="C44" s="32">
        <v>32</v>
      </c>
      <c r="D44" s="26">
        <v>2.1215000000000002</v>
      </c>
      <c r="E44" s="26">
        <v>5.6460999999999997</v>
      </c>
      <c r="F44" s="26">
        <v>7.7675999999999998</v>
      </c>
      <c r="G44" s="26"/>
      <c r="H44" s="33">
        <v>336.97480000000002</v>
      </c>
      <c r="I44" s="34">
        <v>46753</v>
      </c>
    </row>
    <row r="45" spans="1:9" x14ac:dyDescent="0.25">
      <c r="A45" s="31">
        <v>33</v>
      </c>
      <c r="B45" s="32">
        <v>33</v>
      </c>
      <c r="C45" s="32">
        <v>33</v>
      </c>
      <c r="D45" s="26">
        <v>2.0865999999999998</v>
      </c>
      <c r="E45" s="26">
        <v>5.6810999999999998</v>
      </c>
      <c r="F45" s="26">
        <v>7.7676999999999996</v>
      </c>
      <c r="G45" s="26"/>
      <c r="H45" s="33">
        <v>331.2937</v>
      </c>
      <c r="I45" s="34">
        <v>46844</v>
      </c>
    </row>
    <row r="46" spans="1:9" x14ac:dyDescent="0.25">
      <c r="A46" s="31">
        <v>34</v>
      </c>
      <c r="B46" s="32">
        <v>34</v>
      </c>
      <c r="C46" s="32">
        <v>34</v>
      </c>
      <c r="D46" s="26">
        <v>2.0514000000000001</v>
      </c>
      <c r="E46" s="26">
        <v>5.7163000000000004</v>
      </c>
      <c r="F46" s="26">
        <v>7.7677000000000005</v>
      </c>
      <c r="G46" s="26"/>
      <c r="H46" s="33">
        <v>325.57740000000001</v>
      </c>
      <c r="I46" s="34">
        <v>46935</v>
      </c>
    </row>
    <row r="47" spans="1:9" x14ac:dyDescent="0.25">
      <c r="A47" s="31">
        <v>35</v>
      </c>
      <c r="B47" s="32">
        <v>35</v>
      </c>
      <c r="C47" s="32">
        <v>35</v>
      </c>
      <c r="D47" s="26">
        <v>2.016</v>
      </c>
      <c r="E47" s="26">
        <v>5.7516999999999996</v>
      </c>
      <c r="F47" s="26">
        <v>7.7676999999999996</v>
      </c>
      <c r="G47" s="26"/>
      <c r="H47" s="33">
        <v>319.82569999999998</v>
      </c>
      <c r="I47" s="34">
        <v>47027</v>
      </c>
    </row>
    <row r="48" spans="1:9" x14ac:dyDescent="0.25">
      <c r="A48" s="31">
        <v>36</v>
      </c>
      <c r="B48" s="32">
        <v>36</v>
      </c>
      <c r="C48" s="32">
        <v>36</v>
      </c>
      <c r="D48" s="26">
        <v>1.9803999999999999</v>
      </c>
      <c r="E48" s="26">
        <v>5.7873000000000001</v>
      </c>
      <c r="F48" s="26">
        <v>7.7676999999999996</v>
      </c>
      <c r="G48" s="26"/>
      <c r="H48" s="33">
        <v>314.03839999999997</v>
      </c>
      <c r="I48" s="34">
        <v>47119</v>
      </c>
    </row>
    <row r="49" spans="1:9" x14ac:dyDescent="0.25">
      <c r="A49" s="31">
        <v>37</v>
      </c>
      <c r="B49" s="32">
        <v>37</v>
      </c>
      <c r="C49" s="32">
        <v>37</v>
      </c>
      <c r="D49" s="26">
        <v>1.9444999999999999</v>
      </c>
      <c r="E49" s="26">
        <v>5.8231000000000002</v>
      </c>
      <c r="F49" s="26">
        <v>7.7675999999999998</v>
      </c>
      <c r="G49" s="26"/>
      <c r="H49" s="33">
        <v>308.21529999999996</v>
      </c>
      <c r="I49" s="34">
        <v>47209</v>
      </c>
    </row>
    <row r="50" spans="1:9" x14ac:dyDescent="0.25">
      <c r="A50" s="31">
        <v>38</v>
      </c>
      <c r="B50" s="32">
        <v>38</v>
      </c>
      <c r="C50" s="32">
        <v>38</v>
      </c>
      <c r="D50" s="26">
        <v>1.9085000000000001</v>
      </c>
      <c r="E50" s="26">
        <v>5.8592000000000004</v>
      </c>
      <c r="F50" s="26">
        <v>7.7677000000000005</v>
      </c>
      <c r="G50" s="26"/>
      <c r="H50" s="33">
        <v>302.35609999999997</v>
      </c>
      <c r="I50" s="34">
        <v>47300</v>
      </c>
    </row>
    <row r="51" spans="1:9" x14ac:dyDescent="0.25">
      <c r="A51" s="31">
        <v>39</v>
      </c>
      <c r="B51" s="32">
        <v>39</v>
      </c>
      <c r="C51" s="32">
        <v>39</v>
      </c>
      <c r="D51" s="26">
        <v>1.8722000000000001</v>
      </c>
      <c r="E51" s="26">
        <v>5.8955000000000002</v>
      </c>
      <c r="F51" s="26">
        <v>7.7677000000000005</v>
      </c>
      <c r="G51" s="26"/>
      <c r="H51" s="33">
        <v>296.46059999999994</v>
      </c>
      <c r="I51" s="34">
        <v>47392</v>
      </c>
    </row>
    <row r="52" spans="1:9" x14ac:dyDescent="0.25">
      <c r="A52" s="31">
        <v>40</v>
      </c>
      <c r="B52" s="32">
        <v>40</v>
      </c>
      <c r="C52" s="32">
        <v>40</v>
      </c>
      <c r="D52" s="26">
        <v>1.8357000000000001</v>
      </c>
      <c r="E52" s="26">
        <v>5.9320000000000004</v>
      </c>
      <c r="F52" s="26">
        <v>7.7677000000000005</v>
      </c>
      <c r="G52" s="26"/>
      <c r="H52" s="33">
        <v>290.52859999999993</v>
      </c>
      <c r="I52" s="34">
        <v>47484</v>
      </c>
    </row>
    <row r="53" spans="1:9" x14ac:dyDescent="0.25">
      <c r="A53" s="31">
        <v>41</v>
      </c>
      <c r="B53" s="32">
        <v>41</v>
      </c>
      <c r="C53" s="32">
        <v>41</v>
      </c>
      <c r="D53" s="26">
        <v>1.7989999999999999</v>
      </c>
      <c r="E53" s="26">
        <v>5.9687000000000001</v>
      </c>
      <c r="F53" s="26">
        <v>7.7676999999999996</v>
      </c>
      <c r="G53" s="26"/>
      <c r="H53" s="33">
        <v>284.55989999999991</v>
      </c>
      <c r="I53" s="34">
        <v>47574</v>
      </c>
    </row>
    <row r="54" spans="1:9" x14ac:dyDescent="0.25">
      <c r="A54" s="31">
        <v>42</v>
      </c>
      <c r="B54" s="32">
        <v>42</v>
      </c>
      <c r="C54" s="32">
        <v>42</v>
      </c>
      <c r="D54" s="26">
        <v>1.762</v>
      </c>
      <c r="E54" s="26">
        <v>6.0057</v>
      </c>
      <c r="F54" s="26">
        <v>7.7676999999999996</v>
      </c>
      <c r="G54" s="26"/>
      <c r="H54" s="33">
        <v>278.55419999999992</v>
      </c>
      <c r="I54" s="34">
        <v>47665</v>
      </c>
    </row>
    <row r="55" spans="1:9" x14ac:dyDescent="0.25">
      <c r="A55" s="31">
        <v>43</v>
      </c>
      <c r="B55" s="32">
        <v>43</v>
      </c>
      <c r="C55" s="32">
        <v>43</v>
      </c>
      <c r="D55" s="26">
        <v>1.7248000000000001</v>
      </c>
      <c r="E55" s="26">
        <v>6.0347999999999997</v>
      </c>
      <c r="F55" s="26">
        <v>7.7595999999999998</v>
      </c>
      <c r="G55" s="26"/>
      <c r="H55" s="33">
        <v>272.51939999999991</v>
      </c>
      <c r="I55" s="34">
        <v>47757</v>
      </c>
    </row>
    <row r="56" spans="1:9" x14ac:dyDescent="0.25">
      <c r="A56" s="31">
        <v>44</v>
      </c>
      <c r="B56" s="32">
        <v>44</v>
      </c>
      <c r="C56" s="32">
        <v>44</v>
      </c>
      <c r="D56" s="26">
        <v>1.6874</v>
      </c>
      <c r="E56" s="26">
        <v>6.0648999999999997</v>
      </c>
      <c r="F56" s="26">
        <v>7.7523</v>
      </c>
      <c r="G56" s="26"/>
      <c r="H56" s="33">
        <v>266.45449999999988</v>
      </c>
      <c r="I56" s="34">
        <v>47849</v>
      </c>
    </row>
    <row r="57" spans="1:9" x14ac:dyDescent="0.25">
      <c r="A57" s="31">
        <v>45</v>
      </c>
      <c r="B57" s="32">
        <v>45</v>
      </c>
      <c r="C57" s="32">
        <v>45</v>
      </c>
      <c r="D57" s="26">
        <v>1.6498999999999999</v>
      </c>
      <c r="E57" s="26">
        <v>6.0880000000000001</v>
      </c>
      <c r="F57" s="26">
        <v>7.7378999999999998</v>
      </c>
      <c r="G57" s="26"/>
      <c r="H57" s="33">
        <v>260.36649999999986</v>
      </c>
      <c r="I57" s="34">
        <v>47939</v>
      </c>
    </row>
    <row r="58" spans="1:9" x14ac:dyDescent="0.25">
      <c r="A58" s="31">
        <v>46</v>
      </c>
      <c r="B58" s="32">
        <v>46</v>
      </c>
      <c r="C58" s="32">
        <v>46</v>
      </c>
      <c r="D58" s="26">
        <v>1.6122000000000001</v>
      </c>
      <c r="E58" s="26">
        <v>6.0708000000000002</v>
      </c>
      <c r="F58" s="26">
        <v>7.6829999999999998</v>
      </c>
      <c r="G58" s="26"/>
      <c r="H58" s="33">
        <v>254.29569999999987</v>
      </c>
      <c r="I58" s="34">
        <v>48030</v>
      </c>
    </row>
    <row r="59" spans="1:9" x14ac:dyDescent="0.25">
      <c r="A59" s="31">
        <v>47</v>
      </c>
      <c r="B59" s="32">
        <v>47</v>
      </c>
      <c r="C59" s="32">
        <v>47</v>
      </c>
      <c r="D59" s="26">
        <v>1.5746</v>
      </c>
      <c r="E59" s="26">
        <v>6.0503</v>
      </c>
      <c r="F59" s="26">
        <v>7.6249000000000002</v>
      </c>
      <c r="G59" s="26"/>
      <c r="H59" s="33">
        <v>248.24539999999988</v>
      </c>
      <c r="I59" s="34">
        <v>48122</v>
      </c>
    </row>
    <row r="60" spans="1:9" x14ac:dyDescent="0.25">
      <c r="A60" s="31">
        <v>48</v>
      </c>
      <c r="B60" s="32">
        <v>48</v>
      </c>
      <c r="C60" s="32">
        <v>48</v>
      </c>
      <c r="D60" s="26">
        <v>1.5370999999999999</v>
      </c>
      <c r="E60" s="26">
        <v>6.0012999999999996</v>
      </c>
      <c r="F60" s="26">
        <v>7.5383999999999993</v>
      </c>
      <c r="G60" s="26"/>
      <c r="H60" s="33">
        <v>242.24409999999989</v>
      </c>
      <c r="I60" s="34">
        <v>48214</v>
      </c>
    </row>
    <row r="61" spans="1:9" x14ac:dyDescent="0.25">
      <c r="A61" s="31">
        <v>49</v>
      </c>
      <c r="B61" s="32">
        <v>49</v>
      </c>
      <c r="C61" s="32">
        <v>49</v>
      </c>
      <c r="D61" s="26">
        <v>1.5</v>
      </c>
      <c r="E61" s="26">
        <v>6.0247999999999999</v>
      </c>
      <c r="F61" s="26">
        <v>7.5247999999999999</v>
      </c>
      <c r="G61" s="26"/>
      <c r="H61" s="33">
        <v>236.21929999999989</v>
      </c>
      <c r="I61" s="34">
        <v>48305</v>
      </c>
    </row>
    <row r="62" spans="1:9" x14ac:dyDescent="0.25">
      <c r="A62" s="31">
        <v>50</v>
      </c>
      <c r="B62" s="32">
        <v>50</v>
      </c>
      <c r="C62" s="32">
        <v>50</v>
      </c>
      <c r="D62" s="26">
        <v>1.4626999999999999</v>
      </c>
      <c r="E62" s="26">
        <v>6.0621</v>
      </c>
      <c r="F62" s="26">
        <v>7.5247999999999999</v>
      </c>
      <c r="G62" s="26"/>
      <c r="H62" s="33">
        <v>230.1571999999999</v>
      </c>
      <c r="I62" s="34">
        <v>48396</v>
      </c>
    </row>
    <row r="63" spans="1:9" x14ac:dyDescent="0.25">
      <c r="A63" s="31">
        <v>51</v>
      </c>
      <c r="B63" s="32">
        <v>51</v>
      </c>
      <c r="C63" s="32">
        <v>51</v>
      </c>
      <c r="D63" s="26">
        <v>1.4251</v>
      </c>
      <c r="E63" s="26">
        <v>6.0995999999999997</v>
      </c>
      <c r="F63" s="26">
        <v>7.5246999999999993</v>
      </c>
      <c r="G63" s="26"/>
      <c r="H63" s="33">
        <v>224.05759999999989</v>
      </c>
      <c r="I63" s="34">
        <v>48488</v>
      </c>
    </row>
    <row r="64" spans="1:9" x14ac:dyDescent="0.25">
      <c r="A64" s="31">
        <v>52</v>
      </c>
      <c r="B64" s="32">
        <v>52</v>
      </c>
      <c r="C64" s="32">
        <v>52</v>
      </c>
      <c r="D64" s="26">
        <v>1.3874</v>
      </c>
      <c r="E64" s="26">
        <v>6.1374000000000004</v>
      </c>
      <c r="F64" s="26">
        <v>7.5248000000000008</v>
      </c>
      <c r="G64" s="26"/>
      <c r="H64" s="33">
        <v>217.92019999999988</v>
      </c>
      <c r="I64" s="34">
        <v>48580</v>
      </c>
    </row>
    <row r="65" spans="1:9" x14ac:dyDescent="0.25">
      <c r="A65" s="31">
        <v>53</v>
      </c>
      <c r="B65" s="32">
        <v>53</v>
      </c>
      <c r="C65" s="32">
        <v>53</v>
      </c>
      <c r="D65" s="26">
        <v>1.3492999999999999</v>
      </c>
      <c r="E65" s="26">
        <v>6.1753999999999998</v>
      </c>
      <c r="F65" s="26">
        <v>7.5246999999999993</v>
      </c>
      <c r="G65" s="26"/>
      <c r="H65" s="33">
        <v>211.74479999999988</v>
      </c>
      <c r="I65" s="34">
        <v>48670</v>
      </c>
    </row>
    <row r="66" spans="1:9" x14ac:dyDescent="0.25">
      <c r="A66" s="31">
        <v>54</v>
      </c>
      <c r="B66" s="32">
        <v>54</v>
      </c>
      <c r="C66" s="32">
        <v>54</v>
      </c>
      <c r="D66" s="26">
        <v>1.3110999999999999</v>
      </c>
      <c r="E66" s="26">
        <v>6.2073999999999998</v>
      </c>
      <c r="F66" s="26">
        <v>7.5184999999999995</v>
      </c>
      <c r="G66" s="26"/>
      <c r="H66" s="33">
        <v>205.53739999999988</v>
      </c>
      <c r="I66" s="34">
        <v>48761</v>
      </c>
    </row>
    <row r="67" spans="1:9" x14ac:dyDescent="0.25">
      <c r="A67" s="31">
        <v>55</v>
      </c>
      <c r="B67" s="32">
        <v>55</v>
      </c>
      <c r="C67" s="32">
        <v>55</v>
      </c>
      <c r="D67" s="26">
        <v>1.2726999999999999</v>
      </c>
      <c r="E67" s="26">
        <v>6.2430000000000003</v>
      </c>
      <c r="F67" s="26">
        <v>7.5157000000000007</v>
      </c>
      <c r="G67" s="26"/>
      <c r="H67" s="33">
        <v>199.29439999999988</v>
      </c>
      <c r="I67" s="34">
        <v>48853</v>
      </c>
    </row>
    <row r="68" spans="1:9" x14ac:dyDescent="0.25">
      <c r="A68" s="31">
        <v>56</v>
      </c>
      <c r="B68" s="32">
        <v>56</v>
      </c>
      <c r="C68" s="32">
        <v>56</v>
      </c>
      <c r="D68" s="26">
        <v>1.234</v>
      </c>
      <c r="E68" s="26">
        <v>6.2737999999999996</v>
      </c>
      <c r="F68" s="26">
        <v>7.5077999999999996</v>
      </c>
      <c r="G68" s="26"/>
      <c r="H68" s="33">
        <v>193.02059999999989</v>
      </c>
      <c r="I68" s="34">
        <v>48945</v>
      </c>
    </row>
    <row r="69" spans="1:9" x14ac:dyDescent="0.25">
      <c r="A69" s="31">
        <v>57</v>
      </c>
      <c r="B69" s="32">
        <v>57</v>
      </c>
      <c r="C69" s="32">
        <v>57</v>
      </c>
      <c r="D69" s="26">
        <v>1.1952</v>
      </c>
      <c r="E69" s="26">
        <v>6.2606000000000002</v>
      </c>
      <c r="F69" s="26">
        <v>7.4558</v>
      </c>
      <c r="G69" s="26"/>
      <c r="H69" s="33">
        <v>186.75999999999988</v>
      </c>
      <c r="I69" s="34">
        <v>49035</v>
      </c>
    </row>
    <row r="70" spans="1:9" x14ac:dyDescent="0.25">
      <c r="A70" s="31">
        <v>58</v>
      </c>
      <c r="B70" s="32">
        <v>58</v>
      </c>
      <c r="C70" s="32">
        <v>58</v>
      </c>
      <c r="D70" s="26">
        <v>1.1564000000000001</v>
      </c>
      <c r="E70" s="26">
        <v>6.2266000000000004</v>
      </c>
      <c r="F70" s="26">
        <v>7.3830000000000009</v>
      </c>
      <c r="G70" s="26"/>
      <c r="H70" s="33">
        <v>180.53339999999989</v>
      </c>
      <c r="I70" s="34">
        <v>49126</v>
      </c>
    </row>
    <row r="71" spans="1:9" x14ac:dyDescent="0.25">
      <c r="A71" s="31">
        <v>59</v>
      </c>
      <c r="B71" s="32">
        <v>59</v>
      </c>
      <c r="C71" s="32">
        <v>59</v>
      </c>
      <c r="D71" s="26">
        <v>1.1177999999999999</v>
      </c>
      <c r="E71" s="26">
        <v>6.1540999999999997</v>
      </c>
      <c r="F71" s="26">
        <v>7.2718999999999996</v>
      </c>
      <c r="G71" s="26"/>
      <c r="H71" s="33">
        <v>174.37929999999989</v>
      </c>
      <c r="I71" s="34">
        <v>49218</v>
      </c>
    </row>
    <row r="72" spans="1:9" x14ac:dyDescent="0.25">
      <c r="A72" s="31">
        <v>60</v>
      </c>
      <c r="B72" s="32">
        <v>60</v>
      </c>
      <c r="C72" s="32">
        <v>60</v>
      </c>
      <c r="D72" s="26">
        <v>1.0797000000000001</v>
      </c>
      <c r="E72" s="26">
        <v>6.0833000000000004</v>
      </c>
      <c r="F72" s="26">
        <v>7.1630000000000003</v>
      </c>
      <c r="G72" s="26"/>
      <c r="H72" s="33">
        <v>168.29599999999988</v>
      </c>
      <c r="I72" s="34">
        <v>49310</v>
      </c>
    </row>
    <row r="73" spans="1:9" x14ac:dyDescent="0.25">
      <c r="A73" s="31">
        <v>61</v>
      </c>
      <c r="B73" s="32">
        <v>61</v>
      </c>
      <c r="C73" s="32">
        <v>61</v>
      </c>
      <c r="D73" s="26">
        <v>1.0421</v>
      </c>
      <c r="E73" s="26">
        <v>6.1081000000000003</v>
      </c>
      <c r="F73" s="26">
        <v>7.1501999999999999</v>
      </c>
      <c r="G73" s="26"/>
      <c r="H73" s="33">
        <v>162.18789999999987</v>
      </c>
      <c r="I73" s="34">
        <v>49400</v>
      </c>
    </row>
    <row r="74" spans="1:9" x14ac:dyDescent="0.25">
      <c r="A74" s="31">
        <v>62</v>
      </c>
      <c r="B74" s="32">
        <v>62</v>
      </c>
      <c r="C74" s="32">
        <v>62</v>
      </c>
      <c r="D74" s="26">
        <v>1.0042</v>
      </c>
      <c r="E74" s="26">
        <v>6.1459000000000001</v>
      </c>
      <c r="F74" s="26">
        <v>7.1501000000000001</v>
      </c>
      <c r="G74" s="26"/>
      <c r="H74" s="33">
        <v>156.04199999999986</v>
      </c>
      <c r="I74" s="34">
        <v>49491</v>
      </c>
    </row>
    <row r="75" spans="1:9" x14ac:dyDescent="0.25">
      <c r="A75" s="31">
        <v>63</v>
      </c>
      <c r="B75" s="32">
        <v>63</v>
      </c>
      <c r="C75" s="32">
        <v>63</v>
      </c>
      <c r="D75" s="26">
        <v>0.96619999999999995</v>
      </c>
      <c r="E75" s="26">
        <v>6.1840000000000002</v>
      </c>
      <c r="F75" s="26">
        <v>7.1501999999999999</v>
      </c>
      <c r="G75" s="26"/>
      <c r="H75" s="33">
        <v>149.85799999999986</v>
      </c>
      <c r="I75" s="34">
        <v>49583</v>
      </c>
    </row>
    <row r="76" spans="1:9" x14ac:dyDescent="0.25">
      <c r="A76" s="31">
        <v>64</v>
      </c>
      <c r="B76" s="32">
        <v>64</v>
      </c>
      <c r="C76" s="32">
        <v>64</v>
      </c>
      <c r="D76" s="26">
        <v>0.92789999999999995</v>
      </c>
      <c r="E76" s="26">
        <v>6.2222999999999997</v>
      </c>
      <c r="F76" s="26">
        <v>7.1501999999999999</v>
      </c>
      <c r="G76" s="26"/>
      <c r="H76" s="33">
        <v>143.63569999999987</v>
      </c>
      <c r="I76" s="34">
        <v>49675</v>
      </c>
    </row>
    <row r="77" spans="1:9" x14ac:dyDescent="0.25">
      <c r="A77" s="31">
        <v>65</v>
      </c>
      <c r="B77" s="32">
        <v>65</v>
      </c>
      <c r="C77" s="32">
        <v>65</v>
      </c>
      <c r="D77" s="26">
        <v>0.88939999999999997</v>
      </c>
      <c r="E77" s="26">
        <v>6.2607999999999997</v>
      </c>
      <c r="F77" s="26">
        <v>7.1501999999999999</v>
      </c>
      <c r="G77" s="26"/>
      <c r="H77" s="33">
        <v>137.37489999999988</v>
      </c>
      <c r="I77" s="34">
        <v>49766</v>
      </c>
    </row>
    <row r="78" spans="1:9" x14ac:dyDescent="0.25">
      <c r="A78" s="31">
        <v>66</v>
      </c>
      <c r="B78" s="32">
        <v>66</v>
      </c>
      <c r="C78" s="32">
        <v>66</v>
      </c>
      <c r="D78" s="26">
        <v>0.85060000000000002</v>
      </c>
      <c r="E78" s="26">
        <v>6.2995999999999999</v>
      </c>
      <c r="F78" s="26">
        <v>7.1501999999999999</v>
      </c>
      <c r="G78" s="26"/>
      <c r="H78" s="33">
        <v>131.07529999999988</v>
      </c>
      <c r="I78" s="34">
        <v>49857</v>
      </c>
    </row>
    <row r="79" spans="1:9" x14ac:dyDescent="0.25">
      <c r="A79" s="31">
        <v>67</v>
      </c>
      <c r="B79" s="32">
        <v>67</v>
      </c>
      <c r="C79" s="32">
        <v>67</v>
      </c>
      <c r="D79" s="26">
        <v>0.81159999999999999</v>
      </c>
      <c r="E79" s="26">
        <v>6.3360000000000003</v>
      </c>
      <c r="F79" s="26">
        <v>7.1476000000000006</v>
      </c>
      <c r="G79" s="26"/>
      <c r="H79" s="33">
        <v>124.73929999999989</v>
      </c>
      <c r="I79" s="34">
        <v>49949</v>
      </c>
    </row>
    <row r="80" spans="1:9" x14ac:dyDescent="0.25">
      <c r="A80" s="31">
        <v>68</v>
      </c>
      <c r="B80" s="32">
        <v>68</v>
      </c>
      <c r="C80" s="32">
        <v>68</v>
      </c>
      <c r="D80" s="26">
        <v>0.77229999999999999</v>
      </c>
      <c r="E80" s="26">
        <v>6.3608000000000002</v>
      </c>
      <c r="F80" s="26">
        <v>7.1331000000000007</v>
      </c>
      <c r="G80" s="26"/>
      <c r="H80" s="33">
        <v>118.37849999999989</v>
      </c>
      <c r="I80" s="34">
        <v>50041</v>
      </c>
    </row>
    <row r="81" spans="1:9" x14ac:dyDescent="0.25">
      <c r="A81" s="31">
        <v>69</v>
      </c>
      <c r="B81" s="32">
        <v>69</v>
      </c>
      <c r="C81" s="32">
        <v>69</v>
      </c>
      <c r="D81" s="26">
        <v>0.73299999999999998</v>
      </c>
      <c r="E81" s="26">
        <v>6.3886000000000003</v>
      </c>
      <c r="F81" s="26">
        <v>7.1215999999999999</v>
      </c>
      <c r="G81" s="26"/>
      <c r="H81" s="33">
        <v>111.98989999999989</v>
      </c>
      <c r="I81" s="34">
        <v>50131</v>
      </c>
    </row>
    <row r="82" spans="1:9" x14ac:dyDescent="0.25">
      <c r="A82" s="31">
        <v>70</v>
      </c>
      <c r="B82" s="32">
        <v>70</v>
      </c>
      <c r="C82" s="32">
        <v>70</v>
      </c>
      <c r="D82" s="26">
        <v>0.69340000000000002</v>
      </c>
      <c r="E82" s="26">
        <v>6.4250999999999996</v>
      </c>
      <c r="F82" s="26">
        <v>7.1184999999999992</v>
      </c>
      <c r="G82" s="26"/>
      <c r="H82" s="33">
        <v>105.56479999999989</v>
      </c>
      <c r="I82" s="34">
        <v>50222</v>
      </c>
    </row>
    <row r="83" spans="1:9" x14ac:dyDescent="0.25">
      <c r="A83" s="31">
        <v>71</v>
      </c>
      <c r="B83" s="32">
        <v>71</v>
      </c>
      <c r="C83" s="32">
        <v>71</v>
      </c>
      <c r="D83" s="26">
        <v>0.65359999999999996</v>
      </c>
      <c r="E83" s="26">
        <v>6.4515000000000002</v>
      </c>
      <c r="F83" s="26">
        <v>7.1051000000000002</v>
      </c>
      <c r="G83" s="26"/>
      <c r="H83" s="33">
        <v>99.113299999999896</v>
      </c>
      <c r="I83" s="34">
        <v>50314</v>
      </c>
    </row>
    <row r="84" spans="1:9" x14ac:dyDescent="0.25">
      <c r="A84" s="31">
        <v>72</v>
      </c>
      <c r="B84" s="32">
        <v>72</v>
      </c>
      <c r="C84" s="32">
        <v>72</v>
      </c>
      <c r="D84" s="26">
        <v>0.61370000000000002</v>
      </c>
      <c r="E84" s="26">
        <v>6.4709000000000003</v>
      </c>
      <c r="F84" s="26">
        <v>7.0846</v>
      </c>
      <c r="G84" s="26"/>
      <c r="H84" s="33">
        <v>92.642399999999895</v>
      </c>
      <c r="I84" s="34">
        <v>50406</v>
      </c>
    </row>
    <row r="85" spans="1:9" x14ac:dyDescent="0.25">
      <c r="A85" s="31">
        <v>73</v>
      </c>
      <c r="B85" s="32">
        <v>73</v>
      </c>
      <c r="C85" s="32">
        <v>73</v>
      </c>
      <c r="D85" s="26">
        <v>0.5736</v>
      </c>
      <c r="E85" s="26">
        <v>6.468</v>
      </c>
      <c r="F85" s="26">
        <v>7.0415999999999999</v>
      </c>
      <c r="G85" s="26"/>
      <c r="H85" s="33">
        <v>86.174399999999892</v>
      </c>
      <c r="I85" s="34">
        <v>50496</v>
      </c>
    </row>
    <row r="86" spans="1:9" x14ac:dyDescent="0.25">
      <c r="A86" s="31">
        <v>74</v>
      </c>
      <c r="B86" s="32">
        <v>74</v>
      </c>
      <c r="C86" s="32">
        <v>74</v>
      </c>
      <c r="D86" s="26">
        <v>0.53349999999999997</v>
      </c>
      <c r="E86" s="26">
        <v>6.4850000000000003</v>
      </c>
      <c r="F86" s="26">
        <v>7.0185000000000004</v>
      </c>
      <c r="G86" s="26"/>
      <c r="H86" s="33">
        <v>79.689399999999893</v>
      </c>
      <c r="I86" s="34">
        <v>50587</v>
      </c>
    </row>
    <row r="87" spans="1:9" x14ac:dyDescent="0.25">
      <c r="A87" s="31">
        <v>75</v>
      </c>
      <c r="B87" s="32">
        <v>75</v>
      </c>
      <c r="C87" s="32">
        <v>75</v>
      </c>
      <c r="D87" s="26">
        <v>0.49340000000000001</v>
      </c>
      <c r="E87" s="26">
        <v>6.4827000000000004</v>
      </c>
      <c r="F87" s="26">
        <v>6.9761000000000006</v>
      </c>
      <c r="G87" s="26"/>
      <c r="H87" s="33">
        <v>73.206699999999898</v>
      </c>
      <c r="I87" s="34">
        <v>50679</v>
      </c>
    </row>
    <row r="88" spans="1:9" x14ac:dyDescent="0.25">
      <c r="A88" s="31">
        <v>76</v>
      </c>
      <c r="B88" s="32">
        <v>76</v>
      </c>
      <c r="C88" s="32">
        <v>76</v>
      </c>
      <c r="D88" s="26">
        <v>0.45319999999999999</v>
      </c>
      <c r="E88" s="26">
        <v>6.4432</v>
      </c>
      <c r="F88" s="26">
        <v>6.8963999999999999</v>
      </c>
      <c r="G88" s="26"/>
      <c r="H88" s="33">
        <v>66.763499999999894</v>
      </c>
      <c r="I88" s="34">
        <v>50771</v>
      </c>
    </row>
    <row r="89" spans="1:9" x14ac:dyDescent="0.25">
      <c r="A89" s="31">
        <v>77</v>
      </c>
      <c r="B89" s="32">
        <v>77</v>
      </c>
      <c r="C89" s="32">
        <v>77</v>
      </c>
      <c r="D89" s="26">
        <v>0.4133</v>
      </c>
      <c r="E89" s="26">
        <v>5.9962999999999997</v>
      </c>
      <c r="F89" s="26">
        <v>6.4095999999999993</v>
      </c>
      <c r="G89" s="26"/>
      <c r="H89" s="33">
        <v>60.767199999999896</v>
      </c>
      <c r="I89" s="34">
        <v>50861</v>
      </c>
    </row>
    <row r="90" spans="1:9" x14ac:dyDescent="0.25">
      <c r="A90" s="31">
        <v>78</v>
      </c>
      <c r="B90" s="32">
        <v>78</v>
      </c>
      <c r="C90" s="32">
        <v>78</v>
      </c>
      <c r="D90" s="26">
        <v>0.37619999999999998</v>
      </c>
      <c r="E90" s="26">
        <v>5.2733999999999996</v>
      </c>
      <c r="F90" s="26">
        <v>5.6495999999999995</v>
      </c>
      <c r="G90" s="26"/>
      <c r="H90" s="33">
        <v>55.493799999999894</v>
      </c>
      <c r="I90" s="34">
        <v>50952</v>
      </c>
    </row>
    <row r="91" spans="1:9" x14ac:dyDescent="0.25">
      <c r="A91" s="31">
        <v>79</v>
      </c>
      <c r="B91" s="32">
        <v>79</v>
      </c>
      <c r="C91" s="32">
        <v>79</v>
      </c>
      <c r="D91" s="26">
        <v>0.34360000000000002</v>
      </c>
      <c r="E91" s="26">
        <v>4.4432999999999998</v>
      </c>
      <c r="F91" s="26">
        <v>4.7869000000000002</v>
      </c>
      <c r="G91" s="26"/>
      <c r="H91" s="33">
        <v>51.050499999999893</v>
      </c>
      <c r="I91" s="34">
        <v>51044</v>
      </c>
    </row>
    <row r="92" spans="1:9" x14ac:dyDescent="0.25">
      <c r="A92" s="31">
        <v>80</v>
      </c>
      <c r="B92" s="32">
        <v>80</v>
      </c>
      <c r="C92" s="32">
        <v>80</v>
      </c>
      <c r="D92" s="26">
        <v>0.316</v>
      </c>
      <c r="E92" s="26">
        <v>3.9266999999999999</v>
      </c>
      <c r="F92" s="26">
        <v>4.2427000000000001</v>
      </c>
      <c r="G92" s="26"/>
      <c r="H92" s="33">
        <v>47.123799999999896</v>
      </c>
      <c r="I92" s="34">
        <v>51136</v>
      </c>
    </row>
    <row r="93" spans="1:9" x14ac:dyDescent="0.25">
      <c r="A93" s="31">
        <v>81</v>
      </c>
      <c r="B93" s="32">
        <v>81</v>
      </c>
      <c r="C93" s="32">
        <v>81</v>
      </c>
      <c r="D93" s="26">
        <v>0.29170000000000001</v>
      </c>
      <c r="E93" s="26">
        <v>3.8378999999999999</v>
      </c>
      <c r="F93" s="26">
        <v>4.1295999999999999</v>
      </c>
      <c r="G93" s="26"/>
      <c r="H93" s="33">
        <v>43.285899999999899</v>
      </c>
      <c r="I93" s="34">
        <v>51227</v>
      </c>
    </row>
    <row r="94" spans="1:9" x14ac:dyDescent="0.25">
      <c r="A94" s="31">
        <v>82</v>
      </c>
      <c r="B94" s="32">
        <v>82</v>
      </c>
      <c r="C94" s="32">
        <v>82</v>
      </c>
      <c r="D94" s="26">
        <v>0.26800000000000002</v>
      </c>
      <c r="E94" s="26">
        <v>3.8616999999999999</v>
      </c>
      <c r="F94" s="26">
        <v>4.1296999999999997</v>
      </c>
      <c r="G94" s="26"/>
      <c r="H94" s="33">
        <v>39.4241999999999</v>
      </c>
      <c r="I94" s="34">
        <v>51318</v>
      </c>
    </row>
    <row r="95" spans="1:9" x14ac:dyDescent="0.25">
      <c r="A95" s="31">
        <v>83</v>
      </c>
      <c r="B95" s="32">
        <v>83</v>
      </c>
      <c r="C95" s="32">
        <v>83</v>
      </c>
      <c r="D95" s="26">
        <v>0.24399999999999999</v>
      </c>
      <c r="E95" s="26">
        <v>3.8746999999999998</v>
      </c>
      <c r="F95" s="26">
        <v>4.1186999999999996</v>
      </c>
      <c r="G95" s="26"/>
      <c r="H95" s="33">
        <v>35.549499999999902</v>
      </c>
      <c r="I95" s="34">
        <v>51410</v>
      </c>
    </row>
    <row r="96" spans="1:9" x14ac:dyDescent="0.25">
      <c r="A96" s="31">
        <v>84</v>
      </c>
      <c r="B96" s="32">
        <v>84</v>
      </c>
      <c r="C96" s="32">
        <v>84</v>
      </c>
      <c r="D96" s="26">
        <v>0.22009999999999999</v>
      </c>
      <c r="E96" s="26">
        <v>3.8847</v>
      </c>
      <c r="F96" s="26">
        <v>4.1048</v>
      </c>
      <c r="G96" s="26"/>
      <c r="H96" s="33">
        <v>31.664799999999904</v>
      </c>
      <c r="I96" s="34">
        <v>51502</v>
      </c>
    </row>
    <row r="97" spans="1:9" x14ac:dyDescent="0.25">
      <c r="A97" s="31">
        <v>85</v>
      </c>
      <c r="B97" s="32">
        <v>85</v>
      </c>
      <c r="C97" s="32">
        <v>85</v>
      </c>
      <c r="D97" s="26">
        <v>0.19600000000000001</v>
      </c>
      <c r="E97" s="26">
        <v>3.9016999999999999</v>
      </c>
      <c r="F97" s="26">
        <v>4.0976999999999997</v>
      </c>
      <c r="G97" s="26"/>
      <c r="H97" s="33">
        <v>27.763099999999902</v>
      </c>
      <c r="I97" s="34">
        <v>51592</v>
      </c>
    </row>
    <row r="98" spans="1:9" x14ac:dyDescent="0.25">
      <c r="A98" s="31">
        <v>86</v>
      </c>
      <c r="B98" s="32">
        <v>86</v>
      </c>
      <c r="C98" s="32">
        <v>86</v>
      </c>
      <c r="D98" s="26">
        <v>0.17180000000000001</v>
      </c>
      <c r="E98" s="26">
        <v>3.9258999999999999</v>
      </c>
      <c r="F98" s="26">
        <v>4.0976999999999997</v>
      </c>
      <c r="G98" s="26"/>
      <c r="H98" s="33">
        <v>23.837199999999903</v>
      </c>
      <c r="I98" s="34">
        <v>51683</v>
      </c>
    </row>
    <row r="99" spans="1:9" x14ac:dyDescent="0.25">
      <c r="A99" s="31">
        <v>87</v>
      </c>
      <c r="B99" s="32">
        <v>87</v>
      </c>
      <c r="C99" s="32">
        <v>87</v>
      </c>
      <c r="D99" s="26">
        <v>0.14749999999999999</v>
      </c>
      <c r="E99" s="26">
        <v>3.9422999999999999</v>
      </c>
      <c r="F99" s="26">
        <v>4.0898000000000003</v>
      </c>
      <c r="G99" s="26"/>
      <c r="H99" s="33">
        <v>19.894899999999904</v>
      </c>
      <c r="I99" s="34">
        <v>51775</v>
      </c>
    </row>
    <row r="100" spans="1:9" x14ac:dyDescent="0.25">
      <c r="A100" s="31">
        <v>88</v>
      </c>
      <c r="B100" s="32">
        <v>88</v>
      </c>
      <c r="C100" s="32">
        <v>88</v>
      </c>
      <c r="D100" s="26">
        <v>0.1231</v>
      </c>
      <c r="E100" s="26">
        <v>3.9510000000000001</v>
      </c>
      <c r="F100" s="26">
        <v>4.0741000000000005</v>
      </c>
      <c r="G100" s="26"/>
      <c r="H100" s="33">
        <v>15.943899999999903</v>
      </c>
      <c r="I100" s="34">
        <v>51867</v>
      </c>
    </row>
    <row r="101" spans="1:9" x14ac:dyDescent="0.25">
      <c r="A101" s="31">
        <v>89</v>
      </c>
      <c r="B101" s="32">
        <v>89</v>
      </c>
      <c r="C101" s="32">
        <v>89</v>
      </c>
      <c r="D101" s="26">
        <v>9.8699999999999996E-2</v>
      </c>
      <c r="E101" s="26">
        <v>3.9649999999999999</v>
      </c>
      <c r="F101" s="26">
        <v>4.0636999999999999</v>
      </c>
      <c r="G101" s="26"/>
      <c r="H101" s="33">
        <v>11.978899999999904</v>
      </c>
      <c r="I101" s="34">
        <v>51957</v>
      </c>
    </row>
    <row r="102" spans="1:9" x14ac:dyDescent="0.25">
      <c r="A102" s="31">
        <v>90</v>
      </c>
      <c r="B102" s="32">
        <v>90</v>
      </c>
      <c r="C102" s="32">
        <v>90</v>
      </c>
      <c r="D102" s="26">
        <v>7.4099999999999999E-2</v>
      </c>
      <c r="E102" s="26">
        <v>3.9805999999999999</v>
      </c>
      <c r="F102" s="26">
        <v>4.0546999999999995</v>
      </c>
      <c r="G102" s="26"/>
      <c r="H102" s="33">
        <v>7.9982999999999036</v>
      </c>
      <c r="I102" s="34">
        <v>52048</v>
      </c>
    </row>
    <row r="103" spans="1:9" x14ac:dyDescent="0.25">
      <c r="A103" s="31">
        <v>91</v>
      </c>
      <c r="B103" s="32">
        <v>91</v>
      </c>
      <c r="C103" s="32">
        <v>91</v>
      </c>
      <c r="D103" s="26">
        <v>4.9399999999999999E-2</v>
      </c>
      <c r="E103" s="26">
        <v>3.9937</v>
      </c>
      <c r="F103" s="26">
        <v>4.0430999999999999</v>
      </c>
      <c r="G103" s="26"/>
      <c r="H103" s="33">
        <v>4.004599999999904</v>
      </c>
      <c r="I103" s="34">
        <v>52140</v>
      </c>
    </row>
    <row r="104" spans="1:9" x14ac:dyDescent="0.25">
      <c r="A104" s="35">
        <v>92</v>
      </c>
      <c r="B104" s="36">
        <v>92</v>
      </c>
      <c r="C104" s="36">
        <v>92</v>
      </c>
      <c r="D104" s="37">
        <v>2.47E-2</v>
      </c>
      <c r="E104" s="37">
        <v>4.004599999999904</v>
      </c>
      <c r="F104" s="37">
        <v>4.0292999999999042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I104"/>
  <sheetViews>
    <sheetView topLeftCell="A21" workbookViewId="0">
      <selection activeCell="C97" sqref="C97"/>
    </sheetView>
  </sheetViews>
  <sheetFormatPr baseColWidth="10" defaultRowHeight="15" x14ac:dyDescent="0.25"/>
  <sheetData>
    <row r="1" spans="1:9" x14ac:dyDescent="0.25">
      <c r="A1" s="58" t="s">
        <v>37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7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7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0.93304699999999996</v>
      </c>
      <c r="H14" s="33">
        <v>101.857547</v>
      </c>
      <c r="I14" s="34">
        <v>44013</v>
      </c>
    </row>
    <row r="15" spans="1:9" x14ac:dyDescent="0.25">
      <c r="A15" s="31">
        <v>3</v>
      </c>
      <c r="B15" s="32">
        <v>1</v>
      </c>
      <c r="C15" s="32"/>
      <c r="D15" s="26">
        <v>0.94159999999999999</v>
      </c>
      <c r="E15" s="40"/>
      <c r="F15" s="26">
        <v>0.94159999999999999</v>
      </c>
      <c r="G15" s="26"/>
      <c r="H15" s="33">
        <v>101.857547</v>
      </c>
      <c r="I15" s="34">
        <v>44105</v>
      </c>
    </row>
    <row r="16" spans="1:9" x14ac:dyDescent="0.25">
      <c r="A16" s="31">
        <v>4</v>
      </c>
      <c r="B16" s="32">
        <v>2</v>
      </c>
      <c r="C16" s="32"/>
      <c r="D16" s="26">
        <v>0.94159999999999999</v>
      </c>
      <c r="E16" s="40"/>
      <c r="F16" s="26">
        <v>0.94159999999999999</v>
      </c>
      <c r="G16" s="26"/>
      <c r="H16" s="33">
        <v>101.857547</v>
      </c>
      <c r="I16" s="34">
        <v>44197</v>
      </c>
    </row>
    <row r="17" spans="1:9" x14ac:dyDescent="0.25">
      <c r="A17" s="31">
        <v>5</v>
      </c>
      <c r="B17" s="32">
        <v>3</v>
      </c>
      <c r="C17" s="32"/>
      <c r="D17" s="26">
        <v>0.94169999999999998</v>
      </c>
      <c r="E17" s="40"/>
      <c r="F17" s="26">
        <v>0.94169999999999998</v>
      </c>
      <c r="G17" s="26"/>
      <c r="H17" s="33">
        <v>101.857547</v>
      </c>
      <c r="I17" s="34">
        <v>44287</v>
      </c>
    </row>
    <row r="18" spans="1:9" x14ac:dyDescent="0.25">
      <c r="A18" s="31">
        <v>6</v>
      </c>
      <c r="B18" s="32">
        <v>4</v>
      </c>
      <c r="C18" s="32"/>
      <c r="D18" s="26">
        <v>0.94169999999999998</v>
      </c>
      <c r="E18" s="40"/>
      <c r="F18" s="26">
        <v>0.94169999999999998</v>
      </c>
      <c r="G18" s="26"/>
      <c r="H18" s="33">
        <v>101.857547</v>
      </c>
      <c r="I18" s="34">
        <v>44378</v>
      </c>
    </row>
    <row r="19" spans="1:9" x14ac:dyDescent="0.25">
      <c r="A19" s="31">
        <v>7</v>
      </c>
      <c r="B19" s="32">
        <v>5</v>
      </c>
      <c r="C19" s="32"/>
      <c r="D19" s="26">
        <v>0.94179999999999997</v>
      </c>
      <c r="E19" s="40"/>
      <c r="F19" s="26">
        <v>0.94179999999999997</v>
      </c>
      <c r="G19" s="26"/>
      <c r="H19" s="33">
        <v>101.857547</v>
      </c>
      <c r="I19" s="34">
        <v>44470</v>
      </c>
    </row>
    <row r="20" spans="1:9" x14ac:dyDescent="0.25">
      <c r="A20" s="31">
        <v>8</v>
      </c>
      <c r="B20" s="32">
        <v>6</v>
      </c>
      <c r="C20" s="32"/>
      <c r="D20" s="26">
        <v>0.94169999999999998</v>
      </c>
      <c r="E20" s="40"/>
      <c r="F20" s="26">
        <v>0.94169999999999998</v>
      </c>
      <c r="G20" s="26"/>
      <c r="H20" s="33">
        <v>101.857547</v>
      </c>
      <c r="I20" s="34">
        <v>44562</v>
      </c>
    </row>
    <row r="21" spans="1:9" x14ac:dyDescent="0.25">
      <c r="A21" s="31">
        <v>9</v>
      </c>
      <c r="B21" s="32">
        <v>7</v>
      </c>
      <c r="C21" s="32"/>
      <c r="D21" s="26">
        <v>0.94174999999999998</v>
      </c>
      <c r="E21" s="40"/>
      <c r="F21" s="26">
        <v>0.94174999999999998</v>
      </c>
      <c r="G21" s="26"/>
      <c r="H21" s="33">
        <v>101.857547</v>
      </c>
      <c r="I21" s="34">
        <v>44652</v>
      </c>
    </row>
    <row r="22" spans="1:9" x14ac:dyDescent="0.25">
      <c r="A22" s="31">
        <v>10</v>
      </c>
      <c r="B22" s="32">
        <v>8</v>
      </c>
      <c r="C22" s="32"/>
      <c r="D22" s="26">
        <v>0.94169999999999998</v>
      </c>
      <c r="E22" s="40"/>
      <c r="F22" s="26">
        <v>0.94169999999999998</v>
      </c>
      <c r="G22" s="26"/>
      <c r="H22" s="33">
        <v>101.857547</v>
      </c>
      <c r="I22" s="34">
        <v>44743</v>
      </c>
    </row>
    <row r="23" spans="1:9" x14ac:dyDescent="0.25">
      <c r="A23" s="31">
        <v>11</v>
      </c>
      <c r="B23" s="32">
        <v>9</v>
      </c>
      <c r="C23" s="32"/>
      <c r="D23" s="26">
        <v>0.94171499999999997</v>
      </c>
      <c r="E23" s="40"/>
      <c r="F23" s="26">
        <v>0.94171499999999997</v>
      </c>
      <c r="G23" s="26"/>
      <c r="H23" s="33">
        <v>101.857547</v>
      </c>
      <c r="I23" s="34">
        <v>44835</v>
      </c>
    </row>
    <row r="24" spans="1:9" x14ac:dyDescent="0.25">
      <c r="A24" s="31">
        <v>12</v>
      </c>
      <c r="B24" s="32">
        <v>10</v>
      </c>
      <c r="C24" s="32"/>
      <c r="D24" s="26">
        <v>0.941686666666667</v>
      </c>
      <c r="E24" s="40"/>
      <c r="F24" s="26">
        <v>0.941686666666667</v>
      </c>
      <c r="G24" s="26"/>
      <c r="H24" s="33">
        <v>101.857547</v>
      </c>
      <c r="I24" s="34">
        <v>44927</v>
      </c>
    </row>
    <row r="25" spans="1:9" x14ac:dyDescent="0.25">
      <c r="A25" s="31">
        <v>13</v>
      </c>
      <c r="B25" s="32">
        <v>11</v>
      </c>
      <c r="C25" s="32"/>
      <c r="D25" s="26">
        <v>0.94169183333333395</v>
      </c>
      <c r="E25" s="40"/>
      <c r="F25" s="26">
        <v>0.94169183333333395</v>
      </c>
      <c r="G25" s="26"/>
      <c r="H25" s="33">
        <v>101.857547</v>
      </c>
      <c r="I25" s="34">
        <v>45017</v>
      </c>
    </row>
    <row r="26" spans="1:9" x14ac:dyDescent="0.25">
      <c r="A26" s="31">
        <v>14</v>
      </c>
      <c r="B26" s="32">
        <v>12</v>
      </c>
      <c r="C26" s="32"/>
      <c r="D26" s="26">
        <v>0.94167466666666799</v>
      </c>
      <c r="E26" s="40"/>
      <c r="F26" s="26">
        <v>0.94167466666666799</v>
      </c>
      <c r="G26" s="26"/>
      <c r="H26" s="33">
        <v>101.857547</v>
      </c>
      <c r="I26" s="34">
        <v>45108</v>
      </c>
    </row>
    <row r="27" spans="1:9" x14ac:dyDescent="0.25">
      <c r="A27" s="31">
        <v>15</v>
      </c>
      <c r="B27" s="32">
        <v>13</v>
      </c>
      <c r="C27" s="32"/>
      <c r="D27" s="26">
        <v>0.94166308333333504</v>
      </c>
      <c r="E27" s="40"/>
      <c r="F27" s="26">
        <v>0.94166308333333504</v>
      </c>
      <c r="G27" s="26"/>
      <c r="H27" s="33">
        <v>101.857547</v>
      </c>
      <c r="I27" s="34">
        <v>45200</v>
      </c>
    </row>
    <row r="28" spans="1:9" x14ac:dyDescent="0.25">
      <c r="A28" s="31">
        <v>16</v>
      </c>
      <c r="B28" s="32">
        <v>14</v>
      </c>
      <c r="C28" s="32"/>
      <c r="D28" s="26">
        <v>0.94165708333333598</v>
      </c>
      <c r="E28" s="40"/>
      <c r="F28" s="26">
        <v>0.94165708333333598</v>
      </c>
      <c r="G28" s="26"/>
      <c r="H28" s="33">
        <v>101.857547</v>
      </c>
      <c r="I28" s="34">
        <v>45292</v>
      </c>
    </row>
    <row r="29" spans="1:9" x14ac:dyDescent="0.25">
      <c r="A29" s="31">
        <v>17</v>
      </c>
      <c r="B29" s="32">
        <v>15</v>
      </c>
      <c r="C29" s="32"/>
      <c r="D29" s="26">
        <v>0.94163991666666902</v>
      </c>
      <c r="E29" s="40"/>
      <c r="F29" s="26">
        <v>0.94163991666666902</v>
      </c>
      <c r="G29" s="26"/>
      <c r="H29" s="33">
        <v>101.857547</v>
      </c>
      <c r="I29" s="34">
        <v>45383</v>
      </c>
    </row>
    <row r="30" spans="1:9" x14ac:dyDescent="0.25">
      <c r="A30" s="31">
        <v>18</v>
      </c>
      <c r="B30" s="32">
        <v>16</v>
      </c>
      <c r="C30" s="32"/>
      <c r="D30" s="26">
        <v>0.94162889166666996</v>
      </c>
      <c r="E30" s="40"/>
      <c r="F30" s="26">
        <v>0.94162889166666996</v>
      </c>
      <c r="G30" s="26"/>
      <c r="H30" s="33">
        <v>101.857547</v>
      </c>
      <c r="I30" s="34">
        <v>45474</v>
      </c>
    </row>
    <row r="31" spans="1:9" x14ac:dyDescent="0.25">
      <c r="A31" s="31">
        <v>19</v>
      </c>
      <c r="B31" s="32">
        <v>17</v>
      </c>
      <c r="C31" s="32"/>
      <c r="D31" s="26">
        <v>0.94161862440476596</v>
      </c>
      <c r="E31" s="40"/>
      <c r="F31" s="26">
        <v>0.94161862440476596</v>
      </c>
      <c r="G31" s="26"/>
      <c r="H31" s="33">
        <v>101.857547</v>
      </c>
      <c r="I31" s="34">
        <v>45566</v>
      </c>
    </row>
    <row r="32" spans="1:9" x14ac:dyDescent="0.25">
      <c r="A32" s="31">
        <v>20</v>
      </c>
      <c r="B32" s="32">
        <v>18</v>
      </c>
      <c r="C32" s="32"/>
      <c r="D32" s="26">
        <v>0.94160835714286195</v>
      </c>
      <c r="E32" s="40"/>
      <c r="F32" s="26">
        <v>0.94160835714286195</v>
      </c>
      <c r="G32" s="26"/>
      <c r="H32" s="33">
        <v>101.857547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0.94167299999999998</v>
      </c>
      <c r="H33" s="33">
        <v>102.79921999999999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0.95037799999999995</v>
      </c>
      <c r="H34" s="33">
        <v>103.74959799999999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0.95916500000000005</v>
      </c>
      <c r="H35" s="33">
        <v>104.70876299999999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0.968032</v>
      </c>
      <c r="H36" s="33">
        <v>105.67679499999998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0.97698099999999999</v>
      </c>
      <c r="H37" s="33">
        <v>106.65377599999998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0.98601399999999995</v>
      </c>
      <c r="H38" s="33">
        <v>107.63978999999998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0.99512900000000004</v>
      </c>
      <c r="H39" s="33">
        <v>108.63491899999998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1.004329</v>
      </c>
      <c r="H40" s="33">
        <v>109.63924799999998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1.013614</v>
      </c>
      <c r="H41" s="33">
        <v>110.65286199999998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1.022985</v>
      </c>
      <c r="H42" s="33">
        <v>111.67584699999999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1.032443</v>
      </c>
      <c r="H43" s="33">
        <v>112.70828999999999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1.0419879999999999</v>
      </c>
      <c r="H44" s="33">
        <v>113.75027799999999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1.0516209999999999</v>
      </c>
      <c r="H45" s="33">
        <v>114.80189899999999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1.0613429999999999</v>
      </c>
      <c r="H46" s="33">
        <v>115.86324199999999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1.0711550000000001</v>
      </c>
      <c r="H47" s="33">
        <v>116.93439699999999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1.0810580000000001</v>
      </c>
      <c r="H48" s="33">
        <v>118.01545499999999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1.0910519999999999</v>
      </c>
      <c r="H49" s="33">
        <v>119.10650699999999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1.1011390000000001</v>
      </c>
      <c r="H50" s="33">
        <v>120.207646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1.1113189999999999</v>
      </c>
      <c r="H51" s="33">
        <v>121.31896499999999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1.1215930000000001</v>
      </c>
      <c r="H52" s="33">
        <v>122.440558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1.1319619999999999</v>
      </c>
      <c r="H53" s="33">
        <v>123.57252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1.1424270000000001</v>
      </c>
      <c r="H54" s="33">
        <v>124.714947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1.152989</v>
      </c>
      <c r="H55" s="33">
        <v>125.867936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1.1636489999999999</v>
      </c>
      <c r="H56" s="33">
        <v>127.03158500000001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1.174407</v>
      </c>
      <c r="H57" s="33">
        <v>128.20599200000001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1.1852640000000001</v>
      </c>
      <c r="H58" s="33">
        <v>129.391256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1.1962219999999999</v>
      </c>
      <c r="H59" s="33">
        <v>130.587478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1.207281</v>
      </c>
      <c r="H60" s="33">
        <v>131.794759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1.218442</v>
      </c>
      <c r="H61" s="33">
        <v>133.01320100000001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1.2297070000000001</v>
      </c>
      <c r="H62" s="33">
        <v>134.242908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1.2410749999999999</v>
      </c>
      <c r="H63" s="33">
        <v>135.48398299999999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1.2525489999999999</v>
      </c>
      <c r="H64" s="33">
        <v>136.73653199999998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1.2641290000000001</v>
      </c>
      <c r="H65" s="33">
        <v>138.00066099999998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1.2758160000000001</v>
      </c>
      <c r="H66" s="33">
        <v>139.27647699999997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1.2876110000000001</v>
      </c>
      <c r="H67" s="33">
        <v>140.56408799999997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1.2995140000000001</v>
      </c>
      <c r="H68" s="33">
        <v>141.86360199999996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1.3115289999999999</v>
      </c>
      <c r="H69" s="33">
        <v>143.17513099999996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1.3236540000000001</v>
      </c>
      <c r="H70" s="33">
        <v>144.49878499999997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1.3358909999999999</v>
      </c>
      <c r="H71" s="33">
        <v>145.83467599999997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1.348241</v>
      </c>
      <c r="H72" s="33">
        <v>147.18291699999997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1.360706</v>
      </c>
      <c r="H73" s="33">
        <v>148.54362299999997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1.3732850000000001</v>
      </c>
      <c r="H74" s="33">
        <v>149.91690799999998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1.3859809999999999</v>
      </c>
      <c r="H75" s="33">
        <v>151.30288899999996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1.398795</v>
      </c>
      <c r="H76" s="33">
        <v>152.70168399999997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1.411727</v>
      </c>
      <c r="H77" s="33">
        <v>154.11341099999999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1.4247780000000001</v>
      </c>
      <c r="H78" s="33">
        <v>155.53818899999999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1.4379500000000001</v>
      </c>
      <c r="H79" s="33">
        <v>156.97613899999999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1.451244</v>
      </c>
      <c r="H80" s="33">
        <v>158.42738299999999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1.464661</v>
      </c>
      <c r="H81" s="33">
        <v>159.892044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1.4782010000000001</v>
      </c>
      <c r="H82" s="33">
        <v>161.37024500000001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1.4918670000000001</v>
      </c>
      <c r="H83" s="33">
        <v>162.86211200000002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1.50566</v>
      </c>
      <c r="H84" s="33">
        <v>164.36777200000003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1.5195799999999999</v>
      </c>
      <c r="H85" s="33">
        <v>165.88735200000002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1.533628</v>
      </c>
      <c r="H86" s="33">
        <v>167.42098000000001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1.547806</v>
      </c>
      <c r="H87" s="33">
        <v>168.96878600000002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1.5621160000000001</v>
      </c>
      <c r="H88" s="33">
        <v>170.53090200000003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1.5765579999999999</v>
      </c>
      <c r="H89" s="33">
        <v>172.10746000000003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1.5911329999999999</v>
      </c>
      <c r="H90" s="33">
        <v>173.69859300000005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1.6058429999999999</v>
      </c>
      <c r="H91" s="33">
        <v>175.30443600000004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1.620689</v>
      </c>
      <c r="H92" s="33">
        <v>176.92512500000004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1.635672</v>
      </c>
      <c r="H93" s="33">
        <v>178.56079700000004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1.6507940000000001</v>
      </c>
      <c r="H94" s="33">
        <v>180.21159100000003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1.666056</v>
      </c>
      <c r="H95" s="33">
        <v>181.87764700000002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1.6814579999999999</v>
      </c>
      <c r="H96" s="33">
        <v>183.55910500000002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1.697003</v>
      </c>
      <c r="H97" s="33">
        <v>185.25610800000001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1.7126920000000001</v>
      </c>
      <c r="H98" s="33">
        <v>186.96880000000002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1.728526</v>
      </c>
      <c r="H99" s="33">
        <v>188.697326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1.7445059999999999</v>
      </c>
      <c r="H100" s="33">
        <v>190.44183200000001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1.760634</v>
      </c>
      <c r="H101" s="33">
        <v>192.20246600000002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1.7769109999999999</v>
      </c>
      <c r="H102" s="33">
        <v>193.97937700000003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1.793339</v>
      </c>
      <c r="H103" s="33">
        <v>195.77271600000003</v>
      </c>
      <c r="I103" s="34">
        <v>52140</v>
      </c>
    </row>
    <row r="104" spans="1:9" x14ac:dyDescent="0.25">
      <c r="A104" s="35">
        <v>92</v>
      </c>
      <c r="B104" s="36">
        <v>19</v>
      </c>
      <c r="C104" s="36">
        <v>1</v>
      </c>
      <c r="D104" s="37">
        <v>1.8099179999999999</v>
      </c>
      <c r="E104" s="41">
        <v>195.77271600000003</v>
      </c>
      <c r="F104" s="37">
        <v>197.58263400000004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I104"/>
  <sheetViews>
    <sheetView topLeftCell="A4" workbookViewId="0">
      <selection activeCell="E19" sqref="E19"/>
    </sheetView>
  </sheetViews>
  <sheetFormatPr baseColWidth="10" defaultRowHeight="15" x14ac:dyDescent="0.25"/>
  <sheetData>
    <row r="1" spans="1:9" x14ac:dyDescent="0.2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3"/>
      <c r="H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>
        <v>9</v>
      </c>
      <c r="C25" s="32"/>
      <c r="D25" s="26">
        <v>0.95909999999999995</v>
      </c>
      <c r="E25" s="40"/>
      <c r="F25" s="26">
        <v>0.95909999999999995</v>
      </c>
      <c r="G25" s="26"/>
      <c r="H25" s="33">
        <v>103.74939999999999</v>
      </c>
      <c r="I25" s="34">
        <v>45017</v>
      </c>
    </row>
    <row r="26" spans="1:9" x14ac:dyDescent="0.25">
      <c r="A26" s="31">
        <v>14</v>
      </c>
      <c r="B26" s="32">
        <v>10</v>
      </c>
      <c r="C26" s="32"/>
      <c r="D26" s="26">
        <v>0.95909999999999995</v>
      </c>
      <c r="E26" s="40"/>
      <c r="F26" s="26">
        <v>0.95909999999999995</v>
      </c>
      <c r="G26" s="26"/>
      <c r="H26" s="33">
        <v>103.74939999999999</v>
      </c>
      <c r="I26" s="34">
        <v>45108</v>
      </c>
    </row>
    <row r="27" spans="1:9" x14ac:dyDescent="0.25">
      <c r="A27" s="31">
        <v>15</v>
      </c>
      <c r="B27" s="32">
        <v>11</v>
      </c>
      <c r="C27" s="32"/>
      <c r="D27" s="26">
        <v>0.95909999999999995</v>
      </c>
      <c r="E27" s="40"/>
      <c r="F27" s="26">
        <v>0.95909999999999995</v>
      </c>
      <c r="G27" s="26"/>
      <c r="H27" s="33">
        <v>103.74939999999999</v>
      </c>
      <c r="I27" s="34">
        <v>45200</v>
      </c>
    </row>
    <row r="28" spans="1:9" x14ac:dyDescent="0.25">
      <c r="A28" s="31">
        <v>16</v>
      </c>
      <c r="B28" s="32">
        <v>12</v>
      </c>
      <c r="C28" s="32"/>
      <c r="D28" s="26">
        <v>0.95909999999999995</v>
      </c>
      <c r="E28" s="40"/>
      <c r="F28" s="26">
        <v>0.95909999999999995</v>
      </c>
      <c r="G28" s="26"/>
      <c r="H28" s="33">
        <v>103.74939999999999</v>
      </c>
      <c r="I28" s="34">
        <v>45292</v>
      </c>
    </row>
    <row r="29" spans="1:9" x14ac:dyDescent="0.25">
      <c r="A29" s="31">
        <v>17</v>
      </c>
      <c r="B29" s="32">
        <v>13</v>
      </c>
      <c r="C29" s="32"/>
      <c r="D29" s="26">
        <v>0.95909999999999995</v>
      </c>
      <c r="E29" s="40"/>
      <c r="F29" s="26">
        <v>0.95909999999999995</v>
      </c>
      <c r="G29" s="26"/>
      <c r="H29" s="33">
        <v>103.74939999999999</v>
      </c>
      <c r="I29" s="34">
        <v>45383</v>
      </c>
    </row>
    <row r="30" spans="1:9" x14ac:dyDescent="0.25">
      <c r="A30" s="31">
        <v>18</v>
      </c>
      <c r="B30" s="32">
        <v>14</v>
      </c>
      <c r="C30" s="32"/>
      <c r="D30" s="26">
        <v>0.95909999999999995</v>
      </c>
      <c r="E30" s="40"/>
      <c r="F30" s="26">
        <v>0.95909999999999995</v>
      </c>
      <c r="G30" s="26"/>
      <c r="H30" s="33">
        <v>103.74939999999999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0.95909999999999995</v>
      </c>
      <c r="H31" s="33">
        <v>104.7085</v>
      </c>
      <c r="I31" s="34">
        <v>45566</v>
      </c>
    </row>
    <row r="32" spans="1:9" x14ac:dyDescent="0.25">
      <c r="A32" s="31">
        <v>20</v>
      </c>
      <c r="B32" s="32">
        <v>15</v>
      </c>
      <c r="C32" s="32"/>
      <c r="D32" s="26">
        <v>0.96799999999999997</v>
      </c>
      <c r="E32" s="40"/>
      <c r="F32" s="26">
        <v>0.96799999999999997</v>
      </c>
      <c r="G32" s="26"/>
      <c r="H32" s="33">
        <v>104.7085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0.96799999999999997</v>
      </c>
      <c r="H33" s="33">
        <v>105.6765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0.97689999999999999</v>
      </c>
      <c r="H34" s="33">
        <v>106.6534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0.98599999999999999</v>
      </c>
      <c r="H35" s="33">
        <v>107.63940000000001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0.99509999999999998</v>
      </c>
      <c r="H36" s="33">
        <v>108.6345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1.0043</v>
      </c>
      <c r="H37" s="33">
        <v>109.6388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1.0136000000000001</v>
      </c>
      <c r="H38" s="33">
        <v>110.6524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1.0228999999999999</v>
      </c>
      <c r="H39" s="33">
        <v>111.67529999999999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1.0324</v>
      </c>
      <c r="H40" s="33">
        <v>112.70769999999999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1.0419</v>
      </c>
      <c r="H41" s="33">
        <v>113.74959999999999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1.0516000000000001</v>
      </c>
      <c r="H42" s="33">
        <v>114.80119999999998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1.0612999999999999</v>
      </c>
      <c r="H43" s="33">
        <v>115.86249999999998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1.0710999999999999</v>
      </c>
      <c r="H44" s="33">
        <v>116.93359999999998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1.081</v>
      </c>
      <c r="H45" s="33">
        <v>118.01459999999999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1.091</v>
      </c>
      <c r="H46" s="33">
        <v>119.10559999999998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1.1011</v>
      </c>
      <c r="H47" s="33">
        <v>120.20669999999998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1.1113</v>
      </c>
      <c r="H48" s="33">
        <v>121.31799999999998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1.1214999999999999</v>
      </c>
      <c r="H49" s="33">
        <v>122.43949999999998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1.1318999999999999</v>
      </c>
      <c r="H50" s="33">
        <v>123.57139999999998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1.1424000000000001</v>
      </c>
      <c r="H51" s="33">
        <v>124.71379999999998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1.1529</v>
      </c>
      <c r="H52" s="33">
        <v>125.86669999999998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1.1636</v>
      </c>
      <c r="H53" s="33">
        <v>127.03029999999998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1.1742999999999999</v>
      </c>
      <c r="H54" s="33">
        <v>128.20459999999997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1.1852</v>
      </c>
      <c r="H55" s="33">
        <v>129.38979999999998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1.1961999999999999</v>
      </c>
      <c r="H56" s="33">
        <v>130.58599999999998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1.2072000000000001</v>
      </c>
      <c r="H57" s="33">
        <v>131.79319999999998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1.2183999999999999</v>
      </c>
      <c r="H58" s="33">
        <v>133.01159999999999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1.2296</v>
      </c>
      <c r="H59" s="33">
        <v>134.24119999999999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1.2410000000000001</v>
      </c>
      <c r="H60" s="33">
        <v>135.48220000000001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1.2524999999999999</v>
      </c>
      <c r="H61" s="33">
        <v>136.7347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1.2641</v>
      </c>
      <c r="H62" s="33">
        <v>137.99880000000002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1.2757000000000001</v>
      </c>
      <c r="H63" s="33">
        <v>139.27450000000002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1.2875000000000001</v>
      </c>
      <c r="H64" s="33">
        <v>140.56200000000001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1.2994000000000001</v>
      </c>
      <c r="H65" s="33">
        <v>141.8614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1.3115000000000001</v>
      </c>
      <c r="H66" s="33">
        <v>143.1729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1.3236000000000001</v>
      </c>
      <c r="H67" s="33">
        <v>144.4965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1.3358000000000001</v>
      </c>
      <c r="H68" s="33">
        <v>145.8323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1.3482000000000001</v>
      </c>
      <c r="H69" s="33">
        <v>147.18049999999999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1.3606</v>
      </c>
      <c r="H70" s="33">
        <v>148.5411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1.3732</v>
      </c>
      <c r="H71" s="33">
        <v>149.9143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1.3858999999999999</v>
      </c>
      <c r="H72" s="33">
        <v>151.30019999999999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1.3987000000000001</v>
      </c>
      <c r="H73" s="33">
        <v>152.69889999999998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1.4117</v>
      </c>
      <c r="H74" s="33">
        <v>154.11059999999998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1.4247000000000001</v>
      </c>
      <c r="H75" s="33">
        <v>155.53529999999998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1.4379</v>
      </c>
      <c r="H76" s="33">
        <v>156.97319999999999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1.4512</v>
      </c>
      <c r="H77" s="33">
        <v>158.42439999999999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1.4645999999999999</v>
      </c>
      <c r="H78" s="33">
        <v>159.88899999999998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1.4781</v>
      </c>
      <c r="H79" s="33">
        <v>161.36709999999999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1.4918</v>
      </c>
      <c r="H80" s="33">
        <v>162.85890000000001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1.5056</v>
      </c>
      <c r="H81" s="33">
        <v>164.36449999999999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1.5195000000000001</v>
      </c>
      <c r="H82" s="33">
        <v>165.88399999999999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1.5335000000000001</v>
      </c>
      <c r="H83" s="33">
        <v>167.41749999999999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1.5477000000000001</v>
      </c>
      <c r="H84" s="33">
        <v>168.96519999999998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1.5620000000000001</v>
      </c>
      <c r="H85" s="33">
        <v>170.52719999999999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1.5765</v>
      </c>
      <c r="H86" s="33">
        <v>172.1037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1.591</v>
      </c>
      <c r="H87" s="33">
        <v>173.69470000000001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1.6057999999999999</v>
      </c>
      <c r="H88" s="33">
        <v>175.3005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1.6206</v>
      </c>
      <c r="H89" s="33">
        <v>176.9211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1.6355999999999999</v>
      </c>
      <c r="H90" s="33">
        <v>178.55670000000001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1.6507000000000001</v>
      </c>
      <c r="H91" s="33">
        <v>180.20740000000001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1.6659999999999999</v>
      </c>
      <c r="H92" s="33">
        <v>181.8734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1.6814</v>
      </c>
      <c r="H93" s="33">
        <v>183.5548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1.6969000000000001</v>
      </c>
      <c r="H94" s="33">
        <v>185.2517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1.7125999999999999</v>
      </c>
      <c r="H95" s="33">
        <v>186.96430000000001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1.7283999999999999</v>
      </c>
      <c r="H96" s="33">
        <v>188.6927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1.7444</v>
      </c>
      <c r="H97" s="33">
        <v>190.43710000000002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1.7605</v>
      </c>
      <c r="H98" s="33">
        <v>192.19760000000002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1.7767999999999999</v>
      </c>
      <c r="H99" s="33">
        <v>193.97440000000003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1.7931999999999999</v>
      </c>
      <c r="H100" s="33">
        <v>195.76760000000004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1.8098000000000001</v>
      </c>
      <c r="H101" s="33">
        <v>197.57740000000004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1.8266</v>
      </c>
      <c r="H102" s="33">
        <v>199.40400000000005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1.8433999999999999</v>
      </c>
      <c r="H103" s="33">
        <v>201.24740000000006</v>
      </c>
      <c r="I103" s="34">
        <v>52140</v>
      </c>
    </row>
    <row r="104" spans="1:9" x14ac:dyDescent="0.25">
      <c r="A104" s="35">
        <v>92</v>
      </c>
      <c r="B104" s="36">
        <v>16</v>
      </c>
      <c r="C104" s="36">
        <v>1</v>
      </c>
      <c r="D104" s="37">
        <v>1.8605322130000004</v>
      </c>
      <c r="E104" s="41">
        <v>201.24740000000006</v>
      </c>
      <c r="F104" s="37">
        <v>203.10793221300005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</sheetPr>
  <dimension ref="A1:I104"/>
  <sheetViews>
    <sheetView topLeftCell="A7" workbookViewId="0">
      <selection activeCell="F23" sqref="F23"/>
    </sheetView>
  </sheetViews>
  <sheetFormatPr baseColWidth="10" defaultRowHeight="15" x14ac:dyDescent="0.25"/>
  <sheetData>
    <row r="1" spans="1:9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>
        <v>9</v>
      </c>
      <c r="C25" s="32"/>
      <c r="D25" s="26">
        <v>0.95909999999999995</v>
      </c>
      <c r="E25" s="40"/>
      <c r="F25" s="26">
        <v>0.95909999999999995</v>
      </c>
      <c r="G25" s="26"/>
      <c r="H25" s="33">
        <v>103.74939999999999</v>
      </c>
      <c r="I25" s="34">
        <v>45017</v>
      </c>
    </row>
    <row r="26" spans="1:9" x14ac:dyDescent="0.25">
      <c r="A26" s="31">
        <v>14</v>
      </c>
      <c r="B26" s="32">
        <v>10</v>
      </c>
      <c r="C26" s="32"/>
      <c r="D26" s="26">
        <v>0.95909999999999995</v>
      </c>
      <c r="E26" s="40"/>
      <c r="F26" s="26">
        <v>0.95909999999999995</v>
      </c>
      <c r="G26" s="26"/>
      <c r="H26" s="33">
        <v>103.74939999999999</v>
      </c>
      <c r="I26" s="34">
        <v>45108</v>
      </c>
    </row>
    <row r="27" spans="1:9" x14ac:dyDescent="0.25">
      <c r="A27" s="31">
        <v>15</v>
      </c>
      <c r="B27" s="32">
        <v>11</v>
      </c>
      <c r="C27" s="32"/>
      <c r="D27" s="26">
        <v>0.95909999999999995</v>
      </c>
      <c r="E27" s="40"/>
      <c r="F27" s="26">
        <v>0.95909999999999995</v>
      </c>
      <c r="G27" s="26"/>
      <c r="H27" s="33">
        <v>103.74939999999999</v>
      </c>
      <c r="I27" s="34">
        <v>45200</v>
      </c>
    </row>
    <row r="28" spans="1:9" x14ac:dyDescent="0.25">
      <c r="A28" s="31">
        <v>16</v>
      </c>
      <c r="B28" s="32">
        <v>12</v>
      </c>
      <c r="C28" s="32"/>
      <c r="D28" s="26">
        <v>0.95909999999999995</v>
      </c>
      <c r="E28" s="40"/>
      <c r="F28" s="26">
        <v>0.95909999999999995</v>
      </c>
      <c r="G28" s="26"/>
      <c r="H28" s="33">
        <v>103.74939999999999</v>
      </c>
      <c r="I28" s="34">
        <v>45292</v>
      </c>
    </row>
    <row r="29" spans="1:9" x14ac:dyDescent="0.25">
      <c r="A29" s="31">
        <v>17</v>
      </c>
      <c r="B29" s="32">
        <v>13</v>
      </c>
      <c r="C29" s="32"/>
      <c r="D29" s="26">
        <v>0.95909999999999995</v>
      </c>
      <c r="E29" s="40"/>
      <c r="F29" s="26">
        <v>0.95909999999999995</v>
      </c>
      <c r="G29" s="26"/>
      <c r="H29" s="33">
        <v>103.74939999999999</v>
      </c>
      <c r="I29" s="34">
        <v>45383</v>
      </c>
    </row>
    <row r="30" spans="1:9" x14ac:dyDescent="0.25">
      <c r="A30" s="31">
        <v>18</v>
      </c>
      <c r="B30" s="32">
        <v>14</v>
      </c>
      <c r="C30" s="32"/>
      <c r="D30" s="26">
        <v>0.95909999999999995</v>
      </c>
      <c r="E30" s="40"/>
      <c r="F30" s="26">
        <v>0.95909999999999995</v>
      </c>
      <c r="G30" s="26"/>
      <c r="H30" s="33">
        <v>103.74939999999999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0.95909999999999995</v>
      </c>
      <c r="H31" s="33">
        <v>104.7085</v>
      </c>
      <c r="I31" s="34">
        <v>45566</v>
      </c>
    </row>
    <row r="32" spans="1:9" x14ac:dyDescent="0.25">
      <c r="A32" s="31">
        <v>20</v>
      </c>
      <c r="B32" s="32">
        <v>15</v>
      </c>
      <c r="C32" s="32"/>
      <c r="D32" s="26">
        <v>0.96799999999999997</v>
      </c>
      <c r="E32" s="40"/>
      <c r="F32" s="26">
        <v>0.96799999999999997</v>
      </c>
      <c r="G32" s="26"/>
      <c r="H32" s="33">
        <v>104.7085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0.96799999999999997</v>
      </c>
      <c r="H33" s="33">
        <v>105.6765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0.97689999999999999</v>
      </c>
      <c r="H34" s="33">
        <v>106.6534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0.98599999999999999</v>
      </c>
      <c r="H35" s="33">
        <v>107.63940000000001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0.99509999999999998</v>
      </c>
      <c r="H36" s="33">
        <v>108.6345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1.0043</v>
      </c>
      <c r="H37" s="33">
        <v>109.6388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1.0136000000000001</v>
      </c>
      <c r="H38" s="33">
        <v>110.6524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1.0228999999999999</v>
      </c>
      <c r="H39" s="33">
        <v>111.67529999999999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1.0324</v>
      </c>
      <c r="H40" s="33">
        <v>112.70769999999999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1.0419</v>
      </c>
      <c r="H41" s="33">
        <v>113.74959999999999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1.0516000000000001</v>
      </c>
      <c r="H42" s="33">
        <v>114.80119999999998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1.0612999999999999</v>
      </c>
      <c r="H43" s="33">
        <v>115.86249999999998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1.0710999999999999</v>
      </c>
      <c r="H44" s="33">
        <v>116.93359999999998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1.081</v>
      </c>
      <c r="H45" s="33">
        <v>118.01459999999999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1.091</v>
      </c>
      <c r="H46" s="33">
        <v>119.10559999999998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1.1011</v>
      </c>
      <c r="H47" s="33">
        <v>120.20669999999998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1.1113</v>
      </c>
      <c r="H48" s="33">
        <v>121.31799999999998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1.1214999999999999</v>
      </c>
      <c r="H49" s="33">
        <v>122.43949999999998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1.1318999999999999</v>
      </c>
      <c r="H50" s="33">
        <v>123.57139999999998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1.1424000000000001</v>
      </c>
      <c r="H51" s="33">
        <v>124.71379999999998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1.1529</v>
      </c>
      <c r="H52" s="33">
        <v>125.86669999999998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1.1636</v>
      </c>
      <c r="H53" s="33">
        <v>127.03029999999998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1.1742999999999999</v>
      </c>
      <c r="H54" s="33">
        <v>128.20459999999997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1.1852</v>
      </c>
      <c r="H55" s="33">
        <v>129.38979999999998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1.1961999999999999</v>
      </c>
      <c r="H56" s="33">
        <v>130.58599999999998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1.2072000000000001</v>
      </c>
      <c r="H57" s="33">
        <v>131.79319999999998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1.2183999999999999</v>
      </c>
      <c r="H58" s="33">
        <v>133.01159999999999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1.2296</v>
      </c>
      <c r="H59" s="33">
        <v>134.24119999999999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1.2410000000000001</v>
      </c>
      <c r="H60" s="33">
        <v>135.48220000000001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1.2524999999999999</v>
      </c>
      <c r="H61" s="33">
        <v>136.7347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1.2641</v>
      </c>
      <c r="H62" s="33">
        <v>137.99880000000002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1.2757000000000001</v>
      </c>
      <c r="H63" s="33">
        <v>139.27450000000002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1.2875000000000001</v>
      </c>
      <c r="H64" s="33">
        <v>140.56200000000001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1.2994000000000001</v>
      </c>
      <c r="H65" s="33">
        <v>141.8614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1.3115000000000001</v>
      </c>
      <c r="H66" s="33">
        <v>143.1729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1.3236000000000001</v>
      </c>
      <c r="H67" s="33">
        <v>144.4965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1.3358000000000001</v>
      </c>
      <c r="H68" s="33">
        <v>145.8323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1.3482000000000001</v>
      </c>
      <c r="H69" s="33">
        <v>147.18049999999999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1.3606</v>
      </c>
      <c r="H70" s="33">
        <v>148.5411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1.3732</v>
      </c>
      <c r="H71" s="33">
        <v>149.9143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1.3858999999999999</v>
      </c>
      <c r="H72" s="33">
        <v>151.30019999999999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1.3987000000000001</v>
      </c>
      <c r="H73" s="33">
        <v>152.69889999999998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1.4117</v>
      </c>
      <c r="H74" s="33">
        <v>154.11059999999998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1.4247000000000001</v>
      </c>
      <c r="H75" s="33">
        <v>155.53529999999998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1.4379</v>
      </c>
      <c r="H76" s="33">
        <v>156.97319999999999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1.4512</v>
      </c>
      <c r="H77" s="33">
        <v>158.42439999999999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1.4645999999999999</v>
      </c>
      <c r="H78" s="33">
        <v>159.88899999999998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1.4781</v>
      </c>
      <c r="H79" s="33">
        <v>161.36709999999999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1.4918</v>
      </c>
      <c r="H80" s="33">
        <v>162.85890000000001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1.5056</v>
      </c>
      <c r="H81" s="33">
        <v>164.36449999999999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1.5195000000000001</v>
      </c>
      <c r="H82" s="33">
        <v>165.88399999999999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1.5335000000000001</v>
      </c>
      <c r="H83" s="33">
        <v>167.41749999999999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1.5477000000000001</v>
      </c>
      <c r="H84" s="33">
        <v>168.96519999999998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1.5620000000000001</v>
      </c>
      <c r="H85" s="33">
        <v>170.52719999999999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1.5765</v>
      </c>
      <c r="H86" s="33">
        <v>172.1037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1.591</v>
      </c>
      <c r="H87" s="33">
        <v>173.69470000000001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1.6057999999999999</v>
      </c>
      <c r="H88" s="33">
        <v>175.3005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1.6206</v>
      </c>
      <c r="H89" s="33">
        <v>176.9211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1.6355999999999999</v>
      </c>
      <c r="H90" s="33">
        <v>178.55670000000001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1.6507000000000001</v>
      </c>
      <c r="H91" s="33">
        <v>180.20740000000001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1.6659999999999999</v>
      </c>
      <c r="H92" s="33">
        <v>181.8734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1.6814</v>
      </c>
      <c r="H93" s="33">
        <v>183.5548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1.6969000000000001</v>
      </c>
      <c r="H94" s="33">
        <v>185.2517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1.7125999999999999</v>
      </c>
      <c r="H95" s="33">
        <v>186.96430000000001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1.7283999999999999</v>
      </c>
      <c r="H96" s="33">
        <v>188.6927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1.7444</v>
      </c>
      <c r="H97" s="33">
        <v>190.43710000000002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1.7605</v>
      </c>
      <c r="H98" s="33">
        <v>192.19760000000002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1.7767999999999999</v>
      </c>
      <c r="H99" s="33">
        <v>193.97440000000003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1.7931999999999999</v>
      </c>
      <c r="H100" s="33">
        <v>195.76760000000004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1.8098000000000001</v>
      </c>
      <c r="H101" s="33">
        <v>197.57740000000004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1.8266</v>
      </c>
      <c r="H102" s="33">
        <v>199.40400000000005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1.8433999999999999</v>
      </c>
      <c r="H103" s="33">
        <v>201.24740000000006</v>
      </c>
      <c r="I103" s="34">
        <v>52140</v>
      </c>
    </row>
    <row r="104" spans="1:9" x14ac:dyDescent="0.25">
      <c r="A104" s="35">
        <v>92</v>
      </c>
      <c r="B104" s="36">
        <v>16</v>
      </c>
      <c r="C104" s="36">
        <v>1</v>
      </c>
      <c r="D104" s="37">
        <v>1.8605322130000004</v>
      </c>
      <c r="E104" s="41">
        <v>201.24740000000006</v>
      </c>
      <c r="F104" s="37">
        <v>203.10793221300005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I104"/>
  <sheetViews>
    <sheetView tabSelected="1" topLeftCell="A7" workbookViewId="0">
      <selection activeCell="D14" sqref="D14"/>
    </sheetView>
  </sheetViews>
  <sheetFormatPr baseColWidth="10" defaultRowHeight="15" x14ac:dyDescent="0.25"/>
  <sheetData>
    <row r="1" spans="1:9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3.7500000000000006E-2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v>9.2449999999999997E-3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0.92449999999999999</v>
      </c>
      <c r="H13" s="29">
        <v>100.92449999999999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0.93300000000000005</v>
      </c>
      <c r="H14" s="33">
        <v>101.8575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0.94159999999999999</v>
      </c>
      <c r="H15" s="33">
        <v>102.7991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0.95030000000000003</v>
      </c>
      <c r="H16" s="33">
        <v>103.74939999999999</v>
      </c>
      <c r="I16" s="34">
        <v>44197</v>
      </c>
    </row>
    <row r="17" spans="1:9" x14ac:dyDescent="0.25">
      <c r="A17" s="31">
        <v>5</v>
      </c>
      <c r="B17" s="32">
        <v>1</v>
      </c>
      <c r="C17" s="32"/>
      <c r="D17" s="26">
        <v>0.95909999999999995</v>
      </c>
      <c r="E17" s="40"/>
      <c r="F17" s="26">
        <v>0.95909999999999995</v>
      </c>
      <c r="G17" s="26"/>
      <c r="H17" s="33">
        <v>103.74939999999999</v>
      </c>
      <c r="I17" s="34">
        <v>44287</v>
      </c>
    </row>
    <row r="18" spans="1:9" x14ac:dyDescent="0.25">
      <c r="A18" s="31">
        <v>6</v>
      </c>
      <c r="B18" s="32">
        <v>2</v>
      </c>
      <c r="C18" s="32"/>
      <c r="D18" s="26">
        <v>0.95909999999999995</v>
      </c>
      <c r="E18" s="40"/>
      <c r="F18" s="26">
        <v>0.95909999999999995</v>
      </c>
      <c r="G18" s="26"/>
      <c r="H18" s="33">
        <v>103.74939999999999</v>
      </c>
      <c r="I18" s="34">
        <v>44378</v>
      </c>
    </row>
    <row r="19" spans="1:9" x14ac:dyDescent="0.25">
      <c r="A19" s="31">
        <v>7</v>
      </c>
      <c r="B19" s="32">
        <v>3</v>
      </c>
      <c r="C19" s="32"/>
      <c r="D19" s="26">
        <v>0.95909999999999995</v>
      </c>
      <c r="E19" s="40"/>
      <c r="F19" s="26">
        <v>0.95909999999999995</v>
      </c>
      <c r="G19" s="26"/>
      <c r="H19" s="33">
        <v>103.74939999999999</v>
      </c>
      <c r="I19" s="34">
        <v>44470</v>
      </c>
    </row>
    <row r="20" spans="1:9" x14ac:dyDescent="0.25">
      <c r="A20" s="31">
        <v>8</v>
      </c>
      <c r="B20" s="32">
        <v>4</v>
      </c>
      <c r="C20" s="32"/>
      <c r="D20" s="26">
        <v>0.95909999999999995</v>
      </c>
      <c r="E20" s="40"/>
      <c r="F20" s="26">
        <v>0.95909999999999995</v>
      </c>
      <c r="G20" s="26"/>
      <c r="H20" s="33">
        <v>103.74939999999999</v>
      </c>
      <c r="I20" s="34">
        <v>44562</v>
      </c>
    </row>
    <row r="21" spans="1:9" x14ac:dyDescent="0.25">
      <c r="A21" s="31">
        <v>9</v>
      </c>
      <c r="B21" s="32">
        <v>5</v>
      </c>
      <c r="C21" s="32"/>
      <c r="D21" s="26">
        <v>0.95909999999999995</v>
      </c>
      <c r="E21" s="40"/>
      <c r="F21" s="26">
        <v>0.95909999999999995</v>
      </c>
      <c r="G21" s="26"/>
      <c r="H21" s="33">
        <v>103.74939999999999</v>
      </c>
      <c r="I21" s="34">
        <v>44652</v>
      </c>
    </row>
    <row r="22" spans="1:9" x14ac:dyDescent="0.25">
      <c r="A22" s="31">
        <v>10</v>
      </c>
      <c r="B22" s="32">
        <v>6</v>
      </c>
      <c r="C22" s="32"/>
      <c r="D22" s="26">
        <v>0.95909999999999995</v>
      </c>
      <c r="E22" s="40"/>
      <c r="F22" s="26">
        <v>0.95909999999999995</v>
      </c>
      <c r="G22" s="26"/>
      <c r="H22" s="33">
        <v>103.74939999999999</v>
      </c>
      <c r="I22" s="34">
        <v>44743</v>
      </c>
    </row>
    <row r="23" spans="1:9" x14ac:dyDescent="0.25">
      <c r="A23" s="31">
        <v>11</v>
      </c>
      <c r="B23" s="32">
        <v>7</v>
      </c>
      <c r="C23" s="32"/>
      <c r="D23" s="26">
        <v>0.95909999999999995</v>
      </c>
      <c r="E23" s="40"/>
      <c r="F23" s="26">
        <v>0.95909999999999995</v>
      </c>
      <c r="G23" s="26"/>
      <c r="H23" s="33">
        <v>103.74939999999999</v>
      </c>
      <c r="I23" s="34">
        <v>44835</v>
      </c>
    </row>
    <row r="24" spans="1:9" x14ac:dyDescent="0.25">
      <c r="A24" s="31">
        <v>12</v>
      </c>
      <c r="B24" s="32">
        <v>8</v>
      </c>
      <c r="C24" s="32"/>
      <c r="D24" s="26">
        <v>0.95909999999999995</v>
      </c>
      <c r="E24" s="40"/>
      <c r="F24" s="26">
        <v>0.95909999999999995</v>
      </c>
      <c r="G24" s="26"/>
      <c r="H24" s="33">
        <v>103.74939999999999</v>
      </c>
      <c r="I24" s="34">
        <v>44927</v>
      </c>
    </row>
    <row r="25" spans="1:9" x14ac:dyDescent="0.25">
      <c r="A25" s="31">
        <v>13</v>
      </c>
      <c r="B25" s="32">
        <v>9</v>
      </c>
      <c r="C25" s="32"/>
      <c r="D25" s="26">
        <v>0.95909999999999995</v>
      </c>
      <c r="E25" s="40"/>
      <c r="F25" s="26">
        <v>0.95909999999999995</v>
      </c>
      <c r="G25" s="26"/>
      <c r="H25" s="33">
        <v>103.74939999999999</v>
      </c>
      <c r="I25" s="34">
        <v>45017</v>
      </c>
    </row>
    <row r="26" spans="1:9" x14ac:dyDescent="0.25">
      <c r="A26" s="31">
        <v>14</v>
      </c>
      <c r="B26" s="32">
        <v>10</v>
      </c>
      <c r="C26" s="32"/>
      <c r="D26" s="26">
        <v>0.95909999999999995</v>
      </c>
      <c r="E26" s="40"/>
      <c r="F26" s="26">
        <v>0.95909999999999995</v>
      </c>
      <c r="G26" s="26"/>
      <c r="H26" s="33">
        <v>103.74939999999999</v>
      </c>
      <c r="I26" s="34">
        <v>45108</v>
      </c>
    </row>
    <row r="27" spans="1:9" x14ac:dyDescent="0.25">
      <c r="A27" s="31">
        <v>15</v>
      </c>
      <c r="B27" s="32">
        <v>11</v>
      </c>
      <c r="C27" s="32"/>
      <c r="D27" s="26">
        <v>0.95909999999999995</v>
      </c>
      <c r="E27" s="40"/>
      <c r="F27" s="26">
        <v>0.95909999999999995</v>
      </c>
      <c r="G27" s="26"/>
      <c r="H27" s="33">
        <v>103.74939999999999</v>
      </c>
      <c r="I27" s="34">
        <v>45200</v>
      </c>
    </row>
    <row r="28" spans="1:9" x14ac:dyDescent="0.25">
      <c r="A28" s="31">
        <v>16</v>
      </c>
      <c r="B28" s="32">
        <v>12</v>
      </c>
      <c r="C28" s="32"/>
      <c r="D28" s="26">
        <v>0.95909999999999995</v>
      </c>
      <c r="E28" s="40"/>
      <c r="F28" s="26">
        <v>0.95909999999999995</v>
      </c>
      <c r="G28" s="26"/>
      <c r="H28" s="33">
        <v>103.74939999999999</v>
      </c>
      <c r="I28" s="34">
        <v>45292</v>
      </c>
    </row>
    <row r="29" spans="1:9" x14ac:dyDescent="0.25">
      <c r="A29" s="31">
        <v>17</v>
      </c>
      <c r="B29" s="32">
        <v>13</v>
      </c>
      <c r="C29" s="32"/>
      <c r="D29" s="26">
        <v>0.95909999999999995</v>
      </c>
      <c r="E29" s="40"/>
      <c r="F29" s="26">
        <v>0.95909999999999995</v>
      </c>
      <c r="G29" s="26"/>
      <c r="H29" s="33">
        <v>103.74939999999999</v>
      </c>
      <c r="I29" s="34">
        <v>45383</v>
      </c>
    </row>
    <row r="30" spans="1:9" x14ac:dyDescent="0.25">
      <c r="A30" s="31">
        <v>18</v>
      </c>
      <c r="B30" s="32">
        <v>14</v>
      </c>
      <c r="C30" s="32"/>
      <c r="D30" s="26">
        <v>0.95909999999999995</v>
      </c>
      <c r="E30" s="40"/>
      <c r="F30" s="26">
        <v>0.95909999999999995</v>
      </c>
      <c r="G30" s="26"/>
      <c r="H30" s="33">
        <v>103.74939999999999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0.95909999999999995</v>
      </c>
      <c r="H31" s="33">
        <v>104.7085</v>
      </c>
      <c r="I31" s="34">
        <v>45566</v>
      </c>
    </row>
    <row r="32" spans="1:9" x14ac:dyDescent="0.25">
      <c r="A32" s="31">
        <v>20</v>
      </c>
      <c r="B32" s="32">
        <v>15</v>
      </c>
      <c r="C32" s="32"/>
      <c r="D32" s="26">
        <v>0.96799999999999997</v>
      </c>
      <c r="E32" s="40"/>
      <c r="F32" s="26">
        <v>0.96799999999999997</v>
      </c>
      <c r="G32" s="26"/>
      <c r="H32" s="33">
        <v>104.7085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0.96799999999999997</v>
      </c>
      <c r="H33" s="33">
        <v>105.6765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0.97689999999999999</v>
      </c>
      <c r="H34" s="33">
        <v>106.6534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0.98599999999999999</v>
      </c>
      <c r="H35" s="33">
        <v>107.63940000000001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0.99509999999999998</v>
      </c>
      <c r="H36" s="33">
        <v>108.6345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1.0043</v>
      </c>
      <c r="H37" s="33">
        <v>109.6388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1.0136000000000001</v>
      </c>
      <c r="H38" s="33">
        <v>110.6524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1.0228999999999999</v>
      </c>
      <c r="H39" s="33">
        <v>111.67529999999999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1.0324</v>
      </c>
      <c r="H40" s="33">
        <v>112.70769999999999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1.0419</v>
      </c>
      <c r="H41" s="33">
        <v>113.74959999999999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1.0516000000000001</v>
      </c>
      <c r="H42" s="33">
        <v>114.80119999999998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1.0612999999999999</v>
      </c>
      <c r="H43" s="33">
        <v>115.86249999999998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1.0710999999999999</v>
      </c>
      <c r="H44" s="33">
        <v>116.93359999999998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1.081</v>
      </c>
      <c r="H45" s="33">
        <v>118.01459999999999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1.091</v>
      </c>
      <c r="H46" s="33">
        <v>119.10559999999998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1.1011</v>
      </c>
      <c r="H47" s="33">
        <v>120.20669999999998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1.1113</v>
      </c>
      <c r="H48" s="33">
        <v>121.31799999999998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1.1214999999999999</v>
      </c>
      <c r="H49" s="33">
        <v>122.43949999999998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1.1318999999999999</v>
      </c>
      <c r="H50" s="33">
        <v>123.57139999999998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1.1424000000000001</v>
      </c>
      <c r="H51" s="33">
        <v>124.71379999999998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1.1529</v>
      </c>
      <c r="H52" s="33">
        <v>125.86669999999998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1.1636</v>
      </c>
      <c r="H53" s="33">
        <v>127.03029999999998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1.1742999999999999</v>
      </c>
      <c r="H54" s="33">
        <v>128.20459999999997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1.1852</v>
      </c>
      <c r="H55" s="33">
        <v>129.38979999999998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1.1961999999999999</v>
      </c>
      <c r="H56" s="33">
        <v>130.58599999999998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1.2072000000000001</v>
      </c>
      <c r="H57" s="33">
        <v>131.79319999999998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1.2183999999999999</v>
      </c>
      <c r="H58" s="33">
        <v>133.01159999999999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1.2296</v>
      </c>
      <c r="H59" s="33">
        <v>134.24119999999999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1.2410000000000001</v>
      </c>
      <c r="H60" s="33">
        <v>135.48220000000001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1.2524999999999999</v>
      </c>
      <c r="H61" s="33">
        <v>136.7347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1.2641</v>
      </c>
      <c r="H62" s="33">
        <v>137.99880000000002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1.2757000000000001</v>
      </c>
      <c r="H63" s="33">
        <v>139.27450000000002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1.2875000000000001</v>
      </c>
      <c r="H64" s="33">
        <v>140.56200000000001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1.2994000000000001</v>
      </c>
      <c r="H65" s="33">
        <v>141.8614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1.3115000000000001</v>
      </c>
      <c r="H66" s="33">
        <v>143.1729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1.3236000000000001</v>
      </c>
      <c r="H67" s="33">
        <v>144.4965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1.3358000000000001</v>
      </c>
      <c r="H68" s="33">
        <v>145.8323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1.3482000000000001</v>
      </c>
      <c r="H69" s="33">
        <v>147.18049999999999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1.3606</v>
      </c>
      <c r="H70" s="33">
        <v>148.5411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1.3732</v>
      </c>
      <c r="H71" s="33">
        <v>149.9143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1.3858999999999999</v>
      </c>
      <c r="H72" s="33">
        <v>151.30019999999999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1.3987000000000001</v>
      </c>
      <c r="H73" s="33">
        <v>152.69889999999998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1.4117</v>
      </c>
      <c r="H74" s="33">
        <v>154.11059999999998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1.4247000000000001</v>
      </c>
      <c r="H75" s="33">
        <v>155.53529999999998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1.4379</v>
      </c>
      <c r="H76" s="33">
        <v>156.97319999999999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1.4512</v>
      </c>
      <c r="H77" s="33">
        <v>158.42439999999999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1.4645999999999999</v>
      </c>
      <c r="H78" s="33">
        <v>159.88899999999998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1.4781</v>
      </c>
      <c r="H79" s="33">
        <v>161.36709999999999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1.4918</v>
      </c>
      <c r="H80" s="33">
        <v>162.85890000000001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1.5056</v>
      </c>
      <c r="H81" s="33">
        <v>164.36449999999999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1.5195000000000001</v>
      </c>
      <c r="H82" s="33">
        <v>165.88399999999999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1.5335000000000001</v>
      </c>
      <c r="H83" s="33">
        <v>167.41749999999999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1.5477000000000001</v>
      </c>
      <c r="H84" s="33">
        <v>168.96519999999998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1.5620000000000001</v>
      </c>
      <c r="H85" s="33">
        <v>170.52719999999999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1.5765</v>
      </c>
      <c r="H86" s="33">
        <v>172.1037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1.591</v>
      </c>
      <c r="H87" s="33">
        <v>173.69470000000001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1.6057999999999999</v>
      </c>
      <c r="H88" s="33">
        <v>175.3005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1.6206</v>
      </c>
      <c r="H89" s="33">
        <v>176.9211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1.6355999999999999</v>
      </c>
      <c r="H90" s="33">
        <v>178.55670000000001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1.6507000000000001</v>
      </c>
      <c r="H91" s="33">
        <v>180.20740000000001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1.6659999999999999</v>
      </c>
      <c r="H92" s="33">
        <v>181.8734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1.6814</v>
      </c>
      <c r="H93" s="33">
        <v>183.5548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1.6969000000000001</v>
      </c>
      <c r="H94" s="33">
        <v>185.2517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1.7125999999999999</v>
      </c>
      <c r="H95" s="33">
        <v>186.96430000000001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1.7283999999999999</v>
      </c>
      <c r="H96" s="33">
        <v>188.6927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1.7444</v>
      </c>
      <c r="H97" s="33">
        <v>190.43710000000002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1.7605</v>
      </c>
      <c r="H98" s="33">
        <v>192.19760000000002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1.7767999999999999</v>
      </c>
      <c r="H99" s="33">
        <v>193.97440000000003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1.7931999999999999</v>
      </c>
      <c r="H100" s="33">
        <v>195.76760000000004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1.8098000000000001</v>
      </c>
      <c r="H101" s="33">
        <v>197.57740000000004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1.8266</v>
      </c>
      <c r="H102" s="33">
        <v>199.40400000000005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1.8433999999999999</v>
      </c>
      <c r="H103" s="33">
        <v>201.24740000000006</v>
      </c>
      <c r="I103" s="34">
        <v>52140</v>
      </c>
    </row>
    <row r="104" spans="1:9" x14ac:dyDescent="0.25">
      <c r="A104" s="35">
        <v>92</v>
      </c>
      <c r="B104" s="36">
        <v>16</v>
      </c>
      <c r="C104" s="36">
        <v>1</v>
      </c>
      <c r="D104" s="37">
        <v>1.8605320000000001</v>
      </c>
      <c r="E104" s="41">
        <v>201.24740000000006</v>
      </c>
      <c r="F104" s="37">
        <v>203.10793200000006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4"/>
  <sheetViews>
    <sheetView workbookViewId="0">
      <selection activeCell="C23" sqref="C23"/>
    </sheetView>
  </sheetViews>
  <sheetFormatPr baseColWidth="10" defaultRowHeight="15" x14ac:dyDescent="0.25"/>
  <sheetData>
    <row r="1" spans="1:9" x14ac:dyDescent="0.25">
      <c r="A1" s="58" t="s">
        <v>41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2"/>
      <c r="B3" s="2"/>
      <c r="C3" s="2"/>
      <c r="D3" s="2"/>
      <c r="E3" s="2"/>
      <c r="F3" s="2"/>
      <c r="G3" s="2"/>
      <c r="H3" s="3"/>
      <c r="I3" s="3"/>
    </row>
    <row r="4" spans="1:9" x14ac:dyDescent="0.2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25">
      <c r="A5" s="3"/>
      <c r="B5" s="3"/>
      <c r="C5" s="8" t="s">
        <v>4</v>
      </c>
      <c r="D5" s="3"/>
      <c r="E5" s="3"/>
      <c r="F5" s="53">
        <v>0.08</v>
      </c>
      <c r="G5" s="10"/>
      <c r="H5" s="3"/>
      <c r="I5" s="3"/>
    </row>
    <row r="6" spans="1:9" x14ac:dyDescent="0.25">
      <c r="A6" s="3"/>
      <c r="B6" s="3"/>
      <c r="C6" s="8" t="s">
        <v>5</v>
      </c>
      <c r="D6" s="3"/>
      <c r="E6" s="3"/>
      <c r="F6" s="11">
        <f>TRUNC((1+F5)^(3/12)-1,6)</f>
        <v>1.9425999999999999E-2</v>
      </c>
      <c r="G6" s="12"/>
      <c r="H6" s="3"/>
      <c r="I6" s="3"/>
    </row>
    <row r="7" spans="1:9" x14ac:dyDescent="0.2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2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2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2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8.25" x14ac:dyDescent="0.2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25">
      <c r="A13" s="24">
        <v>1</v>
      </c>
      <c r="B13" s="25"/>
      <c r="C13" s="25"/>
      <c r="D13" s="27"/>
      <c r="E13" s="27"/>
      <c r="F13" s="28">
        <v>0</v>
      </c>
      <c r="G13" s="28">
        <v>1.9426000000000001</v>
      </c>
      <c r="H13" s="29">
        <v>101.9426</v>
      </c>
      <c r="I13" s="30">
        <v>43922</v>
      </c>
    </row>
    <row r="14" spans="1:9" x14ac:dyDescent="0.25">
      <c r="A14" s="31">
        <v>2</v>
      </c>
      <c r="B14" s="32"/>
      <c r="C14" s="32"/>
      <c r="D14" s="26"/>
      <c r="E14" s="40"/>
      <c r="F14" s="26">
        <v>0</v>
      </c>
      <c r="G14" s="26">
        <v>1.9802999999999999</v>
      </c>
      <c r="H14" s="33">
        <v>103.9229</v>
      </c>
      <c r="I14" s="34">
        <v>44013</v>
      </c>
    </row>
    <row r="15" spans="1:9" x14ac:dyDescent="0.25">
      <c r="A15" s="31">
        <v>3</v>
      </c>
      <c r="B15" s="32"/>
      <c r="C15" s="32"/>
      <c r="D15" s="26"/>
      <c r="E15" s="40"/>
      <c r="F15" s="26">
        <v>0</v>
      </c>
      <c r="G15" s="26">
        <v>2.0188000000000001</v>
      </c>
      <c r="H15" s="33">
        <v>105.9417</v>
      </c>
      <c r="I15" s="34">
        <v>44105</v>
      </c>
    </row>
    <row r="16" spans="1:9" x14ac:dyDescent="0.25">
      <c r="A16" s="31">
        <v>4</v>
      </c>
      <c r="B16" s="32"/>
      <c r="C16" s="32"/>
      <c r="D16" s="26"/>
      <c r="E16" s="40"/>
      <c r="F16" s="26">
        <v>0</v>
      </c>
      <c r="G16" s="26">
        <v>2.0579999999999998</v>
      </c>
      <c r="H16" s="33">
        <v>107.99969999999999</v>
      </c>
      <c r="I16" s="34">
        <v>44197</v>
      </c>
    </row>
    <row r="17" spans="1:9" x14ac:dyDescent="0.25">
      <c r="A17" s="31">
        <v>5</v>
      </c>
      <c r="B17" s="32"/>
      <c r="C17" s="32"/>
      <c r="D17" s="26"/>
      <c r="E17" s="40"/>
      <c r="F17" s="26">
        <v>0</v>
      </c>
      <c r="G17" s="26">
        <v>2.0979999999999999</v>
      </c>
      <c r="H17" s="33">
        <v>110.09769999999999</v>
      </c>
      <c r="I17" s="34">
        <v>44287</v>
      </c>
    </row>
    <row r="18" spans="1:9" x14ac:dyDescent="0.25">
      <c r="A18" s="31">
        <v>6</v>
      </c>
      <c r="B18" s="32"/>
      <c r="C18" s="32"/>
      <c r="D18" s="26"/>
      <c r="E18" s="40"/>
      <c r="F18" s="26">
        <v>0</v>
      </c>
      <c r="G18" s="26">
        <v>2.1387</v>
      </c>
      <c r="H18" s="33">
        <v>112.23639999999999</v>
      </c>
      <c r="I18" s="34">
        <v>44378</v>
      </c>
    </row>
    <row r="19" spans="1:9" x14ac:dyDescent="0.25">
      <c r="A19" s="31">
        <v>7</v>
      </c>
      <c r="B19" s="32"/>
      <c r="C19" s="32"/>
      <c r="D19" s="26"/>
      <c r="E19" s="40"/>
      <c r="F19" s="26">
        <v>0</v>
      </c>
      <c r="G19" s="26">
        <v>2.1802999999999999</v>
      </c>
      <c r="H19" s="33">
        <v>114.41669999999999</v>
      </c>
      <c r="I19" s="34">
        <v>44470</v>
      </c>
    </row>
    <row r="20" spans="1:9" x14ac:dyDescent="0.25">
      <c r="A20" s="31">
        <v>8</v>
      </c>
      <c r="B20" s="32"/>
      <c r="C20" s="32"/>
      <c r="D20" s="26"/>
      <c r="E20" s="40"/>
      <c r="F20" s="26">
        <v>0</v>
      </c>
      <c r="G20" s="26">
        <v>2.2225999999999999</v>
      </c>
      <c r="H20" s="33">
        <v>116.63929999999999</v>
      </c>
      <c r="I20" s="34">
        <v>44562</v>
      </c>
    </row>
    <row r="21" spans="1:9" x14ac:dyDescent="0.25">
      <c r="A21" s="31">
        <v>9</v>
      </c>
      <c r="B21" s="32"/>
      <c r="C21" s="32"/>
      <c r="D21" s="26"/>
      <c r="E21" s="40"/>
      <c r="F21" s="26">
        <v>0</v>
      </c>
      <c r="G21" s="26">
        <v>2.2658</v>
      </c>
      <c r="H21" s="33">
        <v>118.90509999999999</v>
      </c>
      <c r="I21" s="34">
        <v>44652</v>
      </c>
    </row>
    <row r="22" spans="1:9" x14ac:dyDescent="0.25">
      <c r="A22" s="31">
        <v>10</v>
      </c>
      <c r="B22" s="32"/>
      <c r="C22" s="32"/>
      <c r="D22" s="26"/>
      <c r="E22" s="40"/>
      <c r="F22" s="26">
        <v>0</v>
      </c>
      <c r="G22" s="26">
        <v>2.3098000000000001</v>
      </c>
      <c r="H22" s="33">
        <v>121.21489999999999</v>
      </c>
      <c r="I22" s="34">
        <v>44743</v>
      </c>
    </row>
    <row r="23" spans="1:9" x14ac:dyDescent="0.25">
      <c r="A23" s="31">
        <v>11</v>
      </c>
      <c r="B23" s="32"/>
      <c r="C23" s="32"/>
      <c r="D23" s="26"/>
      <c r="E23" s="40"/>
      <c r="F23" s="26">
        <v>0</v>
      </c>
      <c r="G23" s="26">
        <v>2.3546999999999998</v>
      </c>
      <c r="H23" s="33">
        <v>123.56959999999998</v>
      </c>
      <c r="I23" s="34">
        <v>44835</v>
      </c>
    </row>
    <row r="24" spans="1:9" x14ac:dyDescent="0.25">
      <c r="A24" s="31">
        <v>12</v>
      </c>
      <c r="B24" s="32"/>
      <c r="C24" s="32"/>
      <c r="D24" s="26"/>
      <c r="E24" s="40"/>
      <c r="F24" s="26">
        <v>0</v>
      </c>
      <c r="G24" s="26">
        <v>2.4003999999999999</v>
      </c>
      <c r="H24" s="33">
        <v>125.96999999999998</v>
      </c>
      <c r="I24" s="34">
        <v>44927</v>
      </c>
    </row>
    <row r="25" spans="1:9" x14ac:dyDescent="0.25">
      <c r="A25" s="31">
        <v>13</v>
      </c>
      <c r="B25" s="32"/>
      <c r="C25" s="32"/>
      <c r="D25" s="26"/>
      <c r="E25" s="40"/>
      <c r="F25" s="26">
        <v>0</v>
      </c>
      <c r="G25" s="26">
        <v>2.4470000000000001</v>
      </c>
      <c r="H25" s="33">
        <v>128.41699999999997</v>
      </c>
      <c r="I25" s="34">
        <v>45017</v>
      </c>
    </row>
    <row r="26" spans="1:9" x14ac:dyDescent="0.25">
      <c r="A26" s="31">
        <v>14</v>
      </c>
      <c r="B26" s="32"/>
      <c r="C26" s="32"/>
      <c r="D26" s="26"/>
      <c r="E26" s="40"/>
      <c r="F26" s="26">
        <v>0</v>
      </c>
      <c r="G26" s="26">
        <v>2.4946000000000002</v>
      </c>
      <c r="H26" s="33">
        <v>130.91159999999996</v>
      </c>
      <c r="I26" s="34">
        <v>45108</v>
      </c>
    </row>
    <row r="27" spans="1:9" x14ac:dyDescent="0.25">
      <c r="A27" s="31">
        <v>15</v>
      </c>
      <c r="B27" s="32"/>
      <c r="C27" s="32"/>
      <c r="D27" s="26"/>
      <c r="E27" s="40"/>
      <c r="F27" s="26">
        <v>0</v>
      </c>
      <c r="G27" s="26">
        <v>2.5430000000000001</v>
      </c>
      <c r="H27" s="33">
        <v>133.45459999999997</v>
      </c>
      <c r="I27" s="34">
        <v>45200</v>
      </c>
    </row>
    <row r="28" spans="1:9" x14ac:dyDescent="0.25">
      <c r="A28" s="31">
        <v>16</v>
      </c>
      <c r="B28" s="32"/>
      <c r="C28" s="32"/>
      <c r="D28" s="26"/>
      <c r="E28" s="40"/>
      <c r="F28" s="26">
        <v>0</v>
      </c>
      <c r="G28" s="26">
        <v>2.5924</v>
      </c>
      <c r="H28" s="33">
        <v>136.04699999999997</v>
      </c>
      <c r="I28" s="34">
        <v>45292</v>
      </c>
    </row>
    <row r="29" spans="1:9" x14ac:dyDescent="0.25">
      <c r="A29" s="31">
        <v>17</v>
      </c>
      <c r="B29" s="32"/>
      <c r="C29" s="32"/>
      <c r="D29" s="26"/>
      <c r="E29" s="40"/>
      <c r="F29" s="26">
        <v>0</v>
      </c>
      <c r="G29" s="26">
        <v>2.6427999999999998</v>
      </c>
      <c r="H29" s="33">
        <v>138.68979999999996</v>
      </c>
      <c r="I29" s="34">
        <v>45383</v>
      </c>
    </row>
    <row r="30" spans="1:9" x14ac:dyDescent="0.25">
      <c r="A30" s="31">
        <v>18</v>
      </c>
      <c r="B30" s="32"/>
      <c r="C30" s="32"/>
      <c r="D30" s="26"/>
      <c r="E30" s="40"/>
      <c r="F30" s="26">
        <v>0</v>
      </c>
      <c r="G30" s="26">
        <v>2.6941000000000002</v>
      </c>
      <c r="H30" s="33">
        <v>141.38389999999995</v>
      </c>
      <c r="I30" s="34">
        <v>45474</v>
      </c>
    </row>
    <row r="31" spans="1:9" x14ac:dyDescent="0.25">
      <c r="A31" s="31">
        <v>19</v>
      </c>
      <c r="B31" s="32"/>
      <c r="C31" s="32"/>
      <c r="D31" s="26"/>
      <c r="E31" s="40"/>
      <c r="F31" s="26">
        <v>0</v>
      </c>
      <c r="G31" s="26">
        <v>2.7465000000000002</v>
      </c>
      <c r="H31" s="33">
        <v>144.13039999999995</v>
      </c>
      <c r="I31" s="34">
        <v>45566</v>
      </c>
    </row>
    <row r="32" spans="1:9" x14ac:dyDescent="0.25">
      <c r="A32" s="31">
        <v>20</v>
      </c>
      <c r="B32" s="32"/>
      <c r="C32" s="32"/>
      <c r="D32" s="26"/>
      <c r="E32" s="40"/>
      <c r="F32" s="26">
        <v>0</v>
      </c>
      <c r="G32" s="26">
        <v>2.7997999999999998</v>
      </c>
      <c r="H32" s="33">
        <v>146.93019999999996</v>
      </c>
      <c r="I32" s="34">
        <v>45658</v>
      </c>
    </row>
    <row r="33" spans="1:9" x14ac:dyDescent="0.25">
      <c r="A33" s="31">
        <v>21</v>
      </c>
      <c r="B33" s="32"/>
      <c r="C33" s="32"/>
      <c r="D33" s="26"/>
      <c r="E33" s="40"/>
      <c r="F33" s="26">
        <v>0</v>
      </c>
      <c r="G33" s="26">
        <v>2.8542000000000001</v>
      </c>
      <c r="H33" s="33">
        <v>149.78439999999995</v>
      </c>
      <c r="I33" s="34">
        <v>45748</v>
      </c>
    </row>
    <row r="34" spans="1:9" x14ac:dyDescent="0.25">
      <c r="A34" s="31">
        <v>22</v>
      </c>
      <c r="B34" s="32"/>
      <c r="C34" s="32"/>
      <c r="D34" s="26"/>
      <c r="E34" s="40"/>
      <c r="F34" s="26">
        <v>0</v>
      </c>
      <c r="G34" s="26">
        <v>2.9097</v>
      </c>
      <c r="H34" s="33">
        <v>152.69409999999993</v>
      </c>
      <c r="I34" s="34">
        <v>45839</v>
      </c>
    </row>
    <row r="35" spans="1:9" x14ac:dyDescent="0.25">
      <c r="A35" s="31">
        <v>23</v>
      </c>
      <c r="B35" s="32"/>
      <c r="C35" s="32"/>
      <c r="D35" s="26"/>
      <c r="E35" s="40"/>
      <c r="F35" s="26">
        <v>0</v>
      </c>
      <c r="G35" s="26">
        <v>2.9662000000000002</v>
      </c>
      <c r="H35" s="33">
        <v>155.66029999999992</v>
      </c>
      <c r="I35" s="34">
        <v>45931</v>
      </c>
    </row>
    <row r="36" spans="1:9" x14ac:dyDescent="0.25">
      <c r="A36" s="31">
        <v>24</v>
      </c>
      <c r="B36" s="32"/>
      <c r="C36" s="32"/>
      <c r="D36" s="26"/>
      <c r="E36" s="40"/>
      <c r="F36" s="26">
        <v>0</v>
      </c>
      <c r="G36" s="26">
        <v>3.0238</v>
      </c>
      <c r="H36" s="33">
        <v>158.68409999999992</v>
      </c>
      <c r="I36" s="34">
        <v>46023</v>
      </c>
    </row>
    <row r="37" spans="1:9" x14ac:dyDescent="0.25">
      <c r="A37" s="31">
        <v>25</v>
      </c>
      <c r="B37" s="32"/>
      <c r="C37" s="32"/>
      <c r="D37" s="26"/>
      <c r="E37" s="40"/>
      <c r="F37" s="26">
        <v>0</v>
      </c>
      <c r="G37" s="26">
        <v>3.0825</v>
      </c>
      <c r="H37" s="33">
        <v>161.76659999999993</v>
      </c>
      <c r="I37" s="34">
        <v>46113</v>
      </c>
    </row>
    <row r="38" spans="1:9" x14ac:dyDescent="0.25">
      <c r="A38" s="31">
        <v>26</v>
      </c>
      <c r="B38" s="32"/>
      <c r="C38" s="32"/>
      <c r="D38" s="26"/>
      <c r="E38" s="40"/>
      <c r="F38" s="26">
        <v>0</v>
      </c>
      <c r="G38" s="26">
        <v>3.1423999999999999</v>
      </c>
      <c r="H38" s="33">
        <v>164.90899999999993</v>
      </c>
      <c r="I38" s="34">
        <v>46204</v>
      </c>
    </row>
    <row r="39" spans="1:9" x14ac:dyDescent="0.25">
      <c r="A39" s="31">
        <v>27</v>
      </c>
      <c r="B39" s="32"/>
      <c r="C39" s="32"/>
      <c r="D39" s="26"/>
      <c r="E39" s="40"/>
      <c r="F39" s="26">
        <v>0</v>
      </c>
      <c r="G39" s="26">
        <v>3.2035</v>
      </c>
      <c r="H39" s="33">
        <v>168.11249999999993</v>
      </c>
      <c r="I39" s="34">
        <v>46296</v>
      </c>
    </row>
    <row r="40" spans="1:9" x14ac:dyDescent="0.25">
      <c r="A40" s="31">
        <v>28</v>
      </c>
      <c r="B40" s="32"/>
      <c r="C40" s="32"/>
      <c r="D40" s="26"/>
      <c r="E40" s="40"/>
      <c r="F40" s="26">
        <v>0</v>
      </c>
      <c r="G40" s="26">
        <v>3.2656999999999998</v>
      </c>
      <c r="H40" s="33">
        <v>171.37819999999994</v>
      </c>
      <c r="I40" s="34">
        <v>46388</v>
      </c>
    </row>
    <row r="41" spans="1:9" x14ac:dyDescent="0.25">
      <c r="A41" s="31">
        <v>29</v>
      </c>
      <c r="B41" s="32"/>
      <c r="C41" s="32"/>
      <c r="D41" s="26"/>
      <c r="E41" s="40"/>
      <c r="F41" s="26">
        <v>0</v>
      </c>
      <c r="G41" s="26">
        <v>3.3290999999999999</v>
      </c>
      <c r="H41" s="33">
        <v>174.70729999999995</v>
      </c>
      <c r="I41" s="34">
        <v>46478</v>
      </c>
    </row>
    <row r="42" spans="1:9" x14ac:dyDescent="0.25">
      <c r="A42" s="31">
        <v>30</v>
      </c>
      <c r="B42" s="32"/>
      <c r="C42" s="32"/>
      <c r="D42" s="26"/>
      <c r="E42" s="40"/>
      <c r="F42" s="26">
        <v>0</v>
      </c>
      <c r="G42" s="26">
        <v>3.3938000000000001</v>
      </c>
      <c r="H42" s="33">
        <v>178.10109999999995</v>
      </c>
      <c r="I42" s="34">
        <v>46569</v>
      </c>
    </row>
    <row r="43" spans="1:9" x14ac:dyDescent="0.25">
      <c r="A43" s="31">
        <v>31</v>
      </c>
      <c r="B43" s="32"/>
      <c r="C43" s="32"/>
      <c r="D43" s="26"/>
      <c r="E43" s="40"/>
      <c r="F43" s="26">
        <v>0</v>
      </c>
      <c r="G43" s="26">
        <v>3.4597000000000002</v>
      </c>
      <c r="H43" s="33">
        <v>181.56079999999994</v>
      </c>
      <c r="I43" s="34">
        <v>46661</v>
      </c>
    </row>
    <row r="44" spans="1:9" x14ac:dyDescent="0.25">
      <c r="A44" s="31">
        <v>32</v>
      </c>
      <c r="B44" s="32"/>
      <c r="C44" s="32"/>
      <c r="D44" s="26"/>
      <c r="E44" s="40"/>
      <c r="F44" s="26">
        <v>0</v>
      </c>
      <c r="G44" s="26">
        <v>3.5270000000000001</v>
      </c>
      <c r="H44" s="33">
        <v>185.08779999999993</v>
      </c>
      <c r="I44" s="34">
        <v>46753</v>
      </c>
    </row>
    <row r="45" spans="1:9" x14ac:dyDescent="0.25">
      <c r="A45" s="31">
        <v>33</v>
      </c>
      <c r="B45" s="32"/>
      <c r="C45" s="32"/>
      <c r="D45" s="26"/>
      <c r="E45" s="40"/>
      <c r="F45" s="26">
        <v>0</v>
      </c>
      <c r="G45" s="26">
        <v>3.5954999999999999</v>
      </c>
      <c r="H45" s="33">
        <v>188.68329999999992</v>
      </c>
      <c r="I45" s="34">
        <v>46844</v>
      </c>
    </row>
    <row r="46" spans="1:9" x14ac:dyDescent="0.25">
      <c r="A46" s="31">
        <v>34</v>
      </c>
      <c r="B46" s="32"/>
      <c r="C46" s="32"/>
      <c r="D46" s="26"/>
      <c r="E46" s="40"/>
      <c r="F46" s="26">
        <v>0</v>
      </c>
      <c r="G46" s="26">
        <v>3.6652999999999998</v>
      </c>
      <c r="H46" s="33">
        <v>192.34859999999992</v>
      </c>
      <c r="I46" s="34">
        <v>46935</v>
      </c>
    </row>
    <row r="47" spans="1:9" x14ac:dyDescent="0.25">
      <c r="A47" s="31">
        <v>35</v>
      </c>
      <c r="B47" s="32"/>
      <c r="C47" s="32"/>
      <c r="D47" s="26"/>
      <c r="E47" s="40"/>
      <c r="F47" s="26">
        <v>0</v>
      </c>
      <c r="G47" s="26">
        <v>3.7364999999999999</v>
      </c>
      <c r="H47" s="33">
        <v>196.08509999999993</v>
      </c>
      <c r="I47" s="34">
        <v>47027</v>
      </c>
    </row>
    <row r="48" spans="1:9" x14ac:dyDescent="0.25">
      <c r="A48" s="31">
        <v>36</v>
      </c>
      <c r="B48" s="32"/>
      <c r="C48" s="32"/>
      <c r="D48" s="26"/>
      <c r="E48" s="40"/>
      <c r="F48" s="26">
        <v>0</v>
      </c>
      <c r="G48" s="26">
        <v>3.8090999999999999</v>
      </c>
      <c r="H48" s="33">
        <v>199.89419999999993</v>
      </c>
      <c r="I48" s="34">
        <v>47119</v>
      </c>
    </row>
    <row r="49" spans="1:9" x14ac:dyDescent="0.25">
      <c r="A49" s="31">
        <v>37</v>
      </c>
      <c r="B49" s="32"/>
      <c r="C49" s="32"/>
      <c r="D49" s="26"/>
      <c r="E49" s="40"/>
      <c r="F49" s="26">
        <v>0</v>
      </c>
      <c r="G49" s="26">
        <v>3.8831000000000002</v>
      </c>
      <c r="H49" s="33">
        <v>203.77729999999994</v>
      </c>
      <c r="I49" s="34">
        <v>47209</v>
      </c>
    </row>
    <row r="50" spans="1:9" x14ac:dyDescent="0.25">
      <c r="A50" s="31">
        <v>38</v>
      </c>
      <c r="B50" s="32"/>
      <c r="C50" s="32"/>
      <c r="D50" s="26"/>
      <c r="E50" s="40"/>
      <c r="F50" s="26">
        <v>0</v>
      </c>
      <c r="G50" s="26">
        <v>3.9584999999999999</v>
      </c>
      <c r="H50" s="33">
        <v>207.73579999999993</v>
      </c>
      <c r="I50" s="34">
        <v>47300</v>
      </c>
    </row>
    <row r="51" spans="1:9" x14ac:dyDescent="0.25">
      <c r="A51" s="31">
        <v>39</v>
      </c>
      <c r="B51" s="32"/>
      <c r="C51" s="32"/>
      <c r="D51" s="26"/>
      <c r="E51" s="40"/>
      <c r="F51" s="26">
        <v>0</v>
      </c>
      <c r="G51" s="26">
        <v>4.0354000000000001</v>
      </c>
      <c r="H51" s="33">
        <v>211.77119999999994</v>
      </c>
      <c r="I51" s="34">
        <v>47392</v>
      </c>
    </row>
    <row r="52" spans="1:9" x14ac:dyDescent="0.25">
      <c r="A52" s="31">
        <v>40</v>
      </c>
      <c r="B52" s="32"/>
      <c r="C52" s="32"/>
      <c r="D52" s="26"/>
      <c r="E52" s="40"/>
      <c r="F52" s="26">
        <v>0</v>
      </c>
      <c r="G52" s="26">
        <v>4.1138000000000003</v>
      </c>
      <c r="H52" s="33">
        <v>215.88499999999993</v>
      </c>
      <c r="I52" s="34">
        <v>47484</v>
      </c>
    </row>
    <row r="53" spans="1:9" x14ac:dyDescent="0.25">
      <c r="A53" s="31">
        <v>41</v>
      </c>
      <c r="B53" s="32"/>
      <c r="C53" s="32"/>
      <c r="D53" s="26"/>
      <c r="E53" s="40"/>
      <c r="F53" s="26">
        <v>0</v>
      </c>
      <c r="G53" s="26">
        <v>4.1936999999999998</v>
      </c>
      <c r="H53" s="33">
        <v>220.07869999999994</v>
      </c>
      <c r="I53" s="34">
        <v>47574</v>
      </c>
    </row>
    <row r="54" spans="1:9" x14ac:dyDescent="0.25">
      <c r="A54" s="31">
        <v>42</v>
      </c>
      <c r="B54" s="32"/>
      <c r="C54" s="32"/>
      <c r="D54" s="26"/>
      <c r="E54" s="40"/>
      <c r="F54" s="26">
        <v>0</v>
      </c>
      <c r="G54" s="26">
        <v>4.2751999999999999</v>
      </c>
      <c r="H54" s="33">
        <v>224.35389999999995</v>
      </c>
      <c r="I54" s="34">
        <v>47665</v>
      </c>
    </row>
    <row r="55" spans="1:9" x14ac:dyDescent="0.25">
      <c r="A55" s="31">
        <v>43</v>
      </c>
      <c r="B55" s="32"/>
      <c r="C55" s="32"/>
      <c r="D55" s="26"/>
      <c r="E55" s="40"/>
      <c r="F55" s="26">
        <v>0</v>
      </c>
      <c r="G55" s="26">
        <v>4.3582000000000001</v>
      </c>
      <c r="H55" s="33">
        <v>228.71209999999996</v>
      </c>
      <c r="I55" s="34">
        <v>47757</v>
      </c>
    </row>
    <row r="56" spans="1:9" x14ac:dyDescent="0.25">
      <c r="A56" s="31">
        <v>44</v>
      </c>
      <c r="B56" s="32"/>
      <c r="C56" s="32"/>
      <c r="D56" s="26"/>
      <c r="E56" s="40"/>
      <c r="F56" s="26">
        <v>0</v>
      </c>
      <c r="G56" s="26">
        <v>4.4428999999999998</v>
      </c>
      <c r="H56" s="33">
        <v>233.15499999999997</v>
      </c>
      <c r="I56" s="34">
        <v>47849</v>
      </c>
    </row>
    <row r="57" spans="1:9" x14ac:dyDescent="0.25">
      <c r="A57" s="31">
        <v>45</v>
      </c>
      <c r="B57" s="32"/>
      <c r="C57" s="32"/>
      <c r="D57" s="26"/>
      <c r="E57" s="40"/>
      <c r="F57" s="26">
        <v>0</v>
      </c>
      <c r="G57" s="26">
        <v>4.5292000000000003</v>
      </c>
      <c r="H57" s="33">
        <v>237.68419999999998</v>
      </c>
      <c r="I57" s="34">
        <v>47939</v>
      </c>
    </row>
    <row r="58" spans="1:9" x14ac:dyDescent="0.25">
      <c r="A58" s="31">
        <v>46</v>
      </c>
      <c r="B58" s="32"/>
      <c r="C58" s="32"/>
      <c r="D58" s="26"/>
      <c r="E58" s="40"/>
      <c r="F58" s="26">
        <v>0</v>
      </c>
      <c r="G58" s="26">
        <v>4.6172000000000004</v>
      </c>
      <c r="H58" s="33">
        <v>242.30139999999997</v>
      </c>
      <c r="I58" s="34">
        <v>48030</v>
      </c>
    </row>
    <row r="59" spans="1:9" x14ac:dyDescent="0.25">
      <c r="A59" s="31">
        <v>47</v>
      </c>
      <c r="B59" s="32"/>
      <c r="C59" s="32"/>
      <c r="D59" s="26"/>
      <c r="E59" s="40"/>
      <c r="F59" s="26">
        <v>0</v>
      </c>
      <c r="G59" s="26">
        <v>4.7069000000000001</v>
      </c>
      <c r="H59" s="33">
        <v>247.00829999999996</v>
      </c>
      <c r="I59" s="34">
        <v>48122</v>
      </c>
    </row>
    <row r="60" spans="1:9" x14ac:dyDescent="0.25">
      <c r="A60" s="31">
        <v>48</v>
      </c>
      <c r="B60" s="32"/>
      <c r="C60" s="32"/>
      <c r="D60" s="26"/>
      <c r="E60" s="40"/>
      <c r="F60" s="26">
        <v>0</v>
      </c>
      <c r="G60" s="26">
        <v>4.7983000000000002</v>
      </c>
      <c r="H60" s="33">
        <v>251.80659999999997</v>
      </c>
      <c r="I60" s="34">
        <v>48214</v>
      </c>
    </row>
    <row r="61" spans="1:9" x14ac:dyDescent="0.25">
      <c r="A61" s="31">
        <v>49</v>
      </c>
      <c r="B61" s="32"/>
      <c r="C61" s="32"/>
      <c r="D61" s="26"/>
      <c r="E61" s="40"/>
      <c r="F61" s="26">
        <v>0</v>
      </c>
      <c r="G61" s="26">
        <v>4.8914999999999997</v>
      </c>
      <c r="H61" s="33">
        <v>256.69809999999995</v>
      </c>
      <c r="I61" s="34">
        <v>48305</v>
      </c>
    </row>
    <row r="62" spans="1:9" x14ac:dyDescent="0.25">
      <c r="A62" s="31">
        <v>50</v>
      </c>
      <c r="B62" s="32"/>
      <c r="C62" s="32"/>
      <c r="D62" s="26"/>
      <c r="E62" s="40"/>
      <c r="F62" s="26">
        <v>0</v>
      </c>
      <c r="G62" s="26">
        <v>4.9866000000000001</v>
      </c>
      <c r="H62" s="33">
        <v>261.68469999999996</v>
      </c>
      <c r="I62" s="34">
        <v>48396</v>
      </c>
    </row>
    <row r="63" spans="1:9" x14ac:dyDescent="0.25">
      <c r="A63" s="31">
        <v>51</v>
      </c>
      <c r="B63" s="32"/>
      <c r="C63" s="32"/>
      <c r="D63" s="26"/>
      <c r="E63" s="40"/>
      <c r="F63" s="26">
        <v>0</v>
      </c>
      <c r="G63" s="26">
        <v>5.0834000000000001</v>
      </c>
      <c r="H63" s="33">
        <v>266.76809999999995</v>
      </c>
      <c r="I63" s="34">
        <v>48488</v>
      </c>
    </row>
    <row r="64" spans="1:9" x14ac:dyDescent="0.25">
      <c r="A64" s="31">
        <v>52</v>
      </c>
      <c r="B64" s="32"/>
      <c r="C64" s="32"/>
      <c r="D64" s="26"/>
      <c r="E64" s="40"/>
      <c r="F64" s="26">
        <v>0</v>
      </c>
      <c r="G64" s="26">
        <v>5.1821999999999999</v>
      </c>
      <c r="H64" s="33">
        <v>271.95029999999997</v>
      </c>
      <c r="I64" s="34">
        <v>48580</v>
      </c>
    </row>
    <row r="65" spans="1:9" x14ac:dyDescent="0.25">
      <c r="A65" s="31">
        <v>53</v>
      </c>
      <c r="B65" s="32"/>
      <c r="C65" s="32"/>
      <c r="D65" s="26"/>
      <c r="E65" s="40"/>
      <c r="F65" s="26">
        <v>0</v>
      </c>
      <c r="G65" s="26">
        <v>5.2828999999999997</v>
      </c>
      <c r="H65" s="33">
        <v>277.23319999999995</v>
      </c>
      <c r="I65" s="34">
        <v>48670</v>
      </c>
    </row>
    <row r="66" spans="1:9" x14ac:dyDescent="0.25">
      <c r="A66" s="31">
        <v>54</v>
      </c>
      <c r="B66" s="32"/>
      <c r="C66" s="32"/>
      <c r="D66" s="26"/>
      <c r="E66" s="40"/>
      <c r="F66" s="26">
        <v>0</v>
      </c>
      <c r="G66" s="26">
        <v>5.3855000000000004</v>
      </c>
      <c r="H66" s="33">
        <v>282.61869999999993</v>
      </c>
      <c r="I66" s="34">
        <v>48761</v>
      </c>
    </row>
    <row r="67" spans="1:9" x14ac:dyDescent="0.25">
      <c r="A67" s="31">
        <v>55</v>
      </c>
      <c r="B67" s="32"/>
      <c r="C67" s="32"/>
      <c r="D67" s="26"/>
      <c r="E67" s="40"/>
      <c r="F67" s="26">
        <v>0</v>
      </c>
      <c r="G67" s="26">
        <v>5.4901</v>
      </c>
      <c r="H67" s="33">
        <v>288.10879999999992</v>
      </c>
      <c r="I67" s="34">
        <v>48853</v>
      </c>
    </row>
    <row r="68" spans="1:9" x14ac:dyDescent="0.25">
      <c r="A68" s="31">
        <v>56</v>
      </c>
      <c r="B68" s="32"/>
      <c r="C68" s="32"/>
      <c r="D68" s="26"/>
      <c r="E68" s="40"/>
      <c r="F68" s="26">
        <v>0</v>
      </c>
      <c r="G68" s="26">
        <v>5.5968</v>
      </c>
      <c r="H68" s="33">
        <v>293.70559999999989</v>
      </c>
      <c r="I68" s="34">
        <v>48945</v>
      </c>
    </row>
    <row r="69" spans="1:9" x14ac:dyDescent="0.25">
      <c r="A69" s="31">
        <v>57</v>
      </c>
      <c r="B69" s="32"/>
      <c r="C69" s="32"/>
      <c r="D69" s="26"/>
      <c r="E69" s="40"/>
      <c r="F69" s="26">
        <v>0</v>
      </c>
      <c r="G69" s="26">
        <v>5.7054999999999998</v>
      </c>
      <c r="H69" s="33">
        <v>299.41109999999986</v>
      </c>
      <c r="I69" s="34">
        <v>49035</v>
      </c>
    </row>
    <row r="70" spans="1:9" x14ac:dyDescent="0.25">
      <c r="A70" s="31">
        <v>58</v>
      </c>
      <c r="B70" s="32"/>
      <c r="C70" s="32"/>
      <c r="D70" s="26"/>
      <c r="E70" s="40"/>
      <c r="F70" s="26">
        <v>0</v>
      </c>
      <c r="G70" s="26">
        <v>5.8163</v>
      </c>
      <c r="H70" s="33">
        <v>305.22739999999988</v>
      </c>
      <c r="I70" s="34">
        <v>49126</v>
      </c>
    </row>
    <row r="71" spans="1:9" x14ac:dyDescent="0.25">
      <c r="A71" s="31">
        <v>59</v>
      </c>
      <c r="B71" s="32"/>
      <c r="C71" s="32"/>
      <c r="D71" s="26"/>
      <c r="E71" s="40"/>
      <c r="F71" s="26">
        <v>0</v>
      </c>
      <c r="G71" s="26">
        <v>5.9292999999999996</v>
      </c>
      <c r="H71" s="33">
        <v>311.15669999999989</v>
      </c>
      <c r="I71" s="34">
        <v>49218</v>
      </c>
    </row>
    <row r="72" spans="1:9" x14ac:dyDescent="0.25">
      <c r="A72" s="31">
        <v>60</v>
      </c>
      <c r="B72" s="32"/>
      <c r="C72" s="32"/>
      <c r="D72" s="26"/>
      <c r="E72" s="40"/>
      <c r="F72" s="26">
        <v>0</v>
      </c>
      <c r="G72" s="26">
        <v>6.0445000000000002</v>
      </c>
      <c r="H72" s="33">
        <v>317.20119999999991</v>
      </c>
      <c r="I72" s="34">
        <v>49310</v>
      </c>
    </row>
    <row r="73" spans="1:9" x14ac:dyDescent="0.25">
      <c r="A73" s="31">
        <v>61</v>
      </c>
      <c r="B73" s="32"/>
      <c r="C73" s="32"/>
      <c r="D73" s="26"/>
      <c r="E73" s="40"/>
      <c r="F73" s="26">
        <v>0</v>
      </c>
      <c r="G73" s="26">
        <v>6.1619000000000002</v>
      </c>
      <c r="H73" s="33">
        <v>323.36309999999992</v>
      </c>
      <c r="I73" s="34">
        <v>49400</v>
      </c>
    </row>
    <row r="74" spans="1:9" x14ac:dyDescent="0.25">
      <c r="A74" s="31">
        <v>62</v>
      </c>
      <c r="B74" s="32"/>
      <c r="C74" s="32"/>
      <c r="D74" s="26"/>
      <c r="E74" s="40"/>
      <c r="F74" s="26">
        <v>0</v>
      </c>
      <c r="G74" s="26">
        <v>6.2816000000000001</v>
      </c>
      <c r="H74" s="33">
        <v>329.64469999999994</v>
      </c>
      <c r="I74" s="34">
        <v>49491</v>
      </c>
    </row>
    <row r="75" spans="1:9" x14ac:dyDescent="0.25">
      <c r="A75" s="31">
        <v>63</v>
      </c>
      <c r="B75" s="32"/>
      <c r="C75" s="32"/>
      <c r="D75" s="26"/>
      <c r="E75" s="40"/>
      <c r="F75" s="26">
        <v>0</v>
      </c>
      <c r="G75" s="26">
        <v>6.4036</v>
      </c>
      <c r="H75" s="33">
        <v>336.04829999999993</v>
      </c>
      <c r="I75" s="34">
        <v>49583</v>
      </c>
    </row>
    <row r="76" spans="1:9" x14ac:dyDescent="0.25">
      <c r="A76" s="31">
        <v>64</v>
      </c>
      <c r="B76" s="32"/>
      <c r="C76" s="32"/>
      <c r="D76" s="26"/>
      <c r="E76" s="40"/>
      <c r="F76" s="26">
        <v>0</v>
      </c>
      <c r="G76" s="26">
        <v>6.5279999999999996</v>
      </c>
      <c r="H76" s="33">
        <v>342.57629999999995</v>
      </c>
      <c r="I76" s="34">
        <v>49675</v>
      </c>
    </row>
    <row r="77" spans="1:9" x14ac:dyDescent="0.25">
      <c r="A77" s="31">
        <v>65</v>
      </c>
      <c r="B77" s="32"/>
      <c r="C77" s="32"/>
      <c r="D77" s="26"/>
      <c r="E77" s="40"/>
      <c r="F77" s="26">
        <v>0</v>
      </c>
      <c r="G77" s="26">
        <v>6.6547999999999998</v>
      </c>
      <c r="H77" s="33">
        <v>349.23109999999997</v>
      </c>
      <c r="I77" s="34">
        <v>49766</v>
      </c>
    </row>
    <row r="78" spans="1:9" x14ac:dyDescent="0.25">
      <c r="A78" s="31">
        <v>66</v>
      </c>
      <c r="B78" s="32"/>
      <c r="C78" s="32"/>
      <c r="D78" s="26"/>
      <c r="E78" s="40"/>
      <c r="F78" s="26">
        <v>0</v>
      </c>
      <c r="G78" s="26">
        <v>6.7840999999999996</v>
      </c>
      <c r="H78" s="33">
        <v>356.01519999999999</v>
      </c>
      <c r="I78" s="34">
        <v>49857</v>
      </c>
    </row>
    <row r="79" spans="1:9" x14ac:dyDescent="0.25">
      <c r="A79" s="31">
        <v>67</v>
      </c>
      <c r="B79" s="32"/>
      <c r="C79" s="32"/>
      <c r="D79" s="26"/>
      <c r="E79" s="40"/>
      <c r="F79" s="26">
        <v>0</v>
      </c>
      <c r="G79" s="26">
        <v>6.9158999999999997</v>
      </c>
      <c r="H79" s="33">
        <v>362.93110000000001</v>
      </c>
      <c r="I79" s="34">
        <v>49949</v>
      </c>
    </row>
    <row r="80" spans="1:9" x14ac:dyDescent="0.25">
      <c r="A80" s="31">
        <v>68</v>
      </c>
      <c r="B80" s="32"/>
      <c r="C80" s="32"/>
      <c r="D80" s="26"/>
      <c r="E80" s="40"/>
      <c r="F80" s="26">
        <v>0</v>
      </c>
      <c r="G80" s="26">
        <v>7.0502000000000002</v>
      </c>
      <c r="H80" s="33">
        <v>369.98130000000003</v>
      </c>
      <c r="I80" s="34">
        <v>50041</v>
      </c>
    </row>
    <row r="81" spans="1:9" x14ac:dyDescent="0.25">
      <c r="A81" s="31">
        <v>69</v>
      </c>
      <c r="B81" s="32"/>
      <c r="C81" s="32"/>
      <c r="D81" s="26"/>
      <c r="E81" s="40"/>
      <c r="F81" s="26">
        <v>0</v>
      </c>
      <c r="G81" s="26">
        <v>7.1871999999999998</v>
      </c>
      <c r="H81" s="33">
        <v>377.16850000000005</v>
      </c>
      <c r="I81" s="34">
        <v>50131</v>
      </c>
    </row>
    <row r="82" spans="1:9" x14ac:dyDescent="0.25">
      <c r="A82" s="31">
        <v>70</v>
      </c>
      <c r="B82" s="32"/>
      <c r="C82" s="32"/>
      <c r="D82" s="26"/>
      <c r="E82" s="40"/>
      <c r="F82" s="26">
        <v>0</v>
      </c>
      <c r="G82" s="26">
        <v>7.3268000000000004</v>
      </c>
      <c r="H82" s="33">
        <v>384.49530000000004</v>
      </c>
      <c r="I82" s="34">
        <v>50222</v>
      </c>
    </row>
    <row r="83" spans="1:9" x14ac:dyDescent="0.25">
      <c r="A83" s="31">
        <v>71</v>
      </c>
      <c r="B83" s="32"/>
      <c r="C83" s="32"/>
      <c r="D83" s="26"/>
      <c r="E83" s="40"/>
      <c r="F83" s="26">
        <v>0</v>
      </c>
      <c r="G83" s="26">
        <v>7.4691999999999998</v>
      </c>
      <c r="H83" s="33">
        <v>391.96450000000004</v>
      </c>
      <c r="I83" s="34">
        <v>50314</v>
      </c>
    </row>
    <row r="84" spans="1:9" x14ac:dyDescent="0.25">
      <c r="A84" s="31">
        <v>72</v>
      </c>
      <c r="B84" s="32"/>
      <c r="C84" s="32"/>
      <c r="D84" s="26"/>
      <c r="E84" s="40"/>
      <c r="F84" s="26">
        <v>0</v>
      </c>
      <c r="G84" s="26">
        <v>7.6143000000000001</v>
      </c>
      <c r="H84" s="33">
        <v>399.57880000000006</v>
      </c>
      <c r="I84" s="34">
        <v>50406</v>
      </c>
    </row>
    <row r="85" spans="1:9" x14ac:dyDescent="0.25">
      <c r="A85" s="31">
        <v>73</v>
      </c>
      <c r="B85" s="32"/>
      <c r="C85" s="32"/>
      <c r="D85" s="26"/>
      <c r="E85" s="40"/>
      <c r="F85" s="26">
        <v>0</v>
      </c>
      <c r="G85" s="26">
        <v>7.7622</v>
      </c>
      <c r="H85" s="33">
        <v>407.34100000000007</v>
      </c>
      <c r="I85" s="34">
        <v>50496</v>
      </c>
    </row>
    <row r="86" spans="1:9" x14ac:dyDescent="0.25">
      <c r="A86" s="31">
        <v>74</v>
      </c>
      <c r="B86" s="32"/>
      <c r="C86" s="32"/>
      <c r="D86" s="26"/>
      <c r="E86" s="40"/>
      <c r="F86" s="26">
        <v>0</v>
      </c>
      <c r="G86" s="26">
        <v>7.9130000000000003</v>
      </c>
      <c r="H86" s="33">
        <v>415.25400000000008</v>
      </c>
      <c r="I86" s="34">
        <v>50587</v>
      </c>
    </row>
    <row r="87" spans="1:9" x14ac:dyDescent="0.25">
      <c r="A87" s="31">
        <v>75</v>
      </c>
      <c r="B87" s="32"/>
      <c r="C87" s="32"/>
      <c r="D87" s="26"/>
      <c r="E87" s="40"/>
      <c r="F87" s="26">
        <v>0</v>
      </c>
      <c r="G87" s="26">
        <v>8.0667000000000009</v>
      </c>
      <c r="H87" s="33">
        <v>423.3207000000001</v>
      </c>
      <c r="I87" s="34">
        <v>50679</v>
      </c>
    </row>
    <row r="88" spans="1:9" x14ac:dyDescent="0.25">
      <c r="A88" s="31">
        <v>76</v>
      </c>
      <c r="B88" s="32"/>
      <c r="C88" s="32"/>
      <c r="D88" s="26"/>
      <c r="E88" s="40"/>
      <c r="F88" s="26">
        <v>0</v>
      </c>
      <c r="G88" s="26">
        <v>8.2233999999999998</v>
      </c>
      <c r="H88" s="33">
        <v>431.54410000000013</v>
      </c>
      <c r="I88" s="34">
        <v>50771</v>
      </c>
    </row>
    <row r="89" spans="1:9" x14ac:dyDescent="0.25">
      <c r="A89" s="31">
        <v>77</v>
      </c>
      <c r="B89" s="32"/>
      <c r="C89" s="32"/>
      <c r="D89" s="26"/>
      <c r="E89" s="40"/>
      <c r="F89" s="26">
        <v>0</v>
      </c>
      <c r="G89" s="26">
        <v>8.3831000000000007</v>
      </c>
      <c r="H89" s="33">
        <v>439.92720000000014</v>
      </c>
      <c r="I89" s="34">
        <v>50861</v>
      </c>
    </row>
    <row r="90" spans="1:9" x14ac:dyDescent="0.25">
      <c r="A90" s="31">
        <v>78</v>
      </c>
      <c r="B90" s="32"/>
      <c r="C90" s="32"/>
      <c r="D90" s="26"/>
      <c r="E90" s="40"/>
      <c r="F90" s="26">
        <v>0</v>
      </c>
      <c r="G90" s="26">
        <v>8.5459999999999994</v>
      </c>
      <c r="H90" s="33">
        <v>448.47320000000013</v>
      </c>
      <c r="I90" s="34">
        <v>50952</v>
      </c>
    </row>
    <row r="91" spans="1:9" x14ac:dyDescent="0.25">
      <c r="A91" s="31">
        <v>79</v>
      </c>
      <c r="B91" s="32"/>
      <c r="C91" s="32"/>
      <c r="D91" s="26"/>
      <c r="E91" s="40"/>
      <c r="F91" s="26">
        <v>0</v>
      </c>
      <c r="G91" s="26">
        <v>8.7119999999999997</v>
      </c>
      <c r="H91" s="33">
        <v>457.18520000000012</v>
      </c>
      <c r="I91" s="34">
        <v>51044</v>
      </c>
    </row>
    <row r="92" spans="1:9" x14ac:dyDescent="0.25">
      <c r="A92" s="31">
        <v>80</v>
      </c>
      <c r="B92" s="32"/>
      <c r="C92" s="32"/>
      <c r="D92" s="26"/>
      <c r="E92" s="40"/>
      <c r="F92" s="26">
        <v>0</v>
      </c>
      <c r="G92" s="26">
        <v>8.8811999999999998</v>
      </c>
      <c r="H92" s="33">
        <v>466.0664000000001</v>
      </c>
      <c r="I92" s="34">
        <v>51136</v>
      </c>
    </row>
    <row r="93" spans="1:9" x14ac:dyDescent="0.25">
      <c r="A93" s="31">
        <v>81</v>
      </c>
      <c r="B93" s="32"/>
      <c r="C93" s="32"/>
      <c r="D93" s="26"/>
      <c r="E93" s="40"/>
      <c r="F93" s="26">
        <v>0</v>
      </c>
      <c r="G93" s="26">
        <v>9.0538000000000007</v>
      </c>
      <c r="H93" s="33">
        <v>475.12020000000012</v>
      </c>
      <c r="I93" s="34">
        <v>51227</v>
      </c>
    </row>
    <row r="94" spans="1:9" x14ac:dyDescent="0.25">
      <c r="A94" s="31">
        <v>82</v>
      </c>
      <c r="B94" s="32"/>
      <c r="C94" s="32"/>
      <c r="D94" s="26"/>
      <c r="E94" s="40"/>
      <c r="F94" s="26">
        <v>0</v>
      </c>
      <c r="G94" s="26">
        <v>9.2295999999999996</v>
      </c>
      <c r="H94" s="33">
        <v>484.34980000000013</v>
      </c>
      <c r="I94" s="34">
        <v>51318</v>
      </c>
    </row>
    <row r="95" spans="1:9" x14ac:dyDescent="0.25">
      <c r="A95" s="31">
        <v>83</v>
      </c>
      <c r="B95" s="32"/>
      <c r="C95" s="32"/>
      <c r="D95" s="26"/>
      <c r="E95" s="40"/>
      <c r="F95" s="26">
        <v>0</v>
      </c>
      <c r="G95" s="26">
        <v>9.4088999999999992</v>
      </c>
      <c r="H95" s="33">
        <v>493.75870000000015</v>
      </c>
      <c r="I95" s="34">
        <v>51410</v>
      </c>
    </row>
    <row r="96" spans="1:9" x14ac:dyDescent="0.25">
      <c r="A96" s="31">
        <v>84</v>
      </c>
      <c r="B96" s="32"/>
      <c r="C96" s="32"/>
      <c r="D96" s="26"/>
      <c r="E96" s="40"/>
      <c r="F96" s="26">
        <v>0</v>
      </c>
      <c r="G96" s="26">
        <v>9.5916999999999994</v>
      </c>
      <c r="H96" s="33">
        <v>503.35040000000015</v>
      </c>
      <c r="I96" s="34">
        <v>51502</v>
      </c>
    </row>
    <row r="97" spans="1:9" x14ac:dyDescent="0.25">
      <c r="A97" s="31">
        <v>85</v>
      </c>
      <c r="B97" s="32"/>
      <c r="C97" s="32"/>
      <c r="D97" s="26"/>
      <c r="E97" s="40"/>
      <c r="F97" s="26">
        <v>0</v>
      </c>
      <c r="G97" s="26">
        <v>9.7780000000000005</v>
      </c>
      <c r="H97" s="33">
        <v>513.12840000000017</v>
      </c>
      <c r="I97" s="34">
        <v>51592</v>
      </c>
    </row>
    <row r="98" spans="1:9" x14ac:dyDescent="0.25">
      <c r="A98" s="31">
        <v>86</v>
      </c>
      <c r="B98" s="32"/>
      <c r="C98" s="32"/>
      <c r="D98" s="26"/>
      <c r="E98" s="40"/>
      <c r="F98" s="26">
        <v>0</v>
      </c>
      <c r="G98" s="26">
        <v>9.968</v>
      </c>
      <c r="H98" s="33">
        <v>523.09640000000013</v>
      </c>
      <c r="I98" s="34">
        <v>51683</v>
      </c>
    </row>
    <row r="99" spans="1:9" x14ac:dyDescent="0.25">
      <c r="A99" s="31">
        <v>87</v>
      </c>
      <c r="B99" s="32"/>
      <c r="C99" s="32"/>
      <c r="D99" s="26"/>
      <c r="E99" s="40"/>
      <c r="F99" s="26">
        <v>0</v>
      </c>
      <c r="G99" s="26">
        <v>10.1616</v>
      </c>
      <c r="H99" s="33">
        <v>533.25800000000015</v>
      </c>
      <c r="I99" s="34">
        <v>51775</v>
      </c>
    </row>
    <row r="100" spans="1:9" x14ac:dyDescent="0.25">
      <c r="A100" s="31">
        <v>88</v>
      </c>
      <c r="B100" s="32"/>
      <c r="C100" s="32"/>
      <c r="D100" s="26"/>
      <c r="E100" s="40"/>
      <c r="F100" s="26">
        <v>0</v>
      </c>
      <c r="G100" s="26">
        <v>10.359</v>
      </c>
      <c r="H100" s="33">
        <v>543.61700000000019</v>
      </c>
      <c r="I100" s="34">
        <v>51867</v>
      </c>
    </row>
    <row r="101" spans="1:9" x14ac:dyDescent="0.25">
      <c r="A101" s="31">
        <v>89</v>
      </c>
      <c r="B101" s="32"/>
      <c r="C101" s="32"/>
      <c r="D101" s="26"/>
      <c r="E101" s="40"/>
      <c r="F101" s="26">
        <v>0</v>
      </c>
      <c r="G101" s="26">
        <v>10.5603</v>
      </c>
      <c r="H101" s="33">
        <v>554.17730000000017</v>
      </c>
      <c r="I101" s="34">
        <v>51957</v>
      </c>
    </row>
    <row r="102" spans="1:9" x14ac:dyDescent="0.25">
      <c r="A102" s="31">
        <v>90</v>
      </c>
      <c r="B102" s="32"/>
      <c r="C102" s="32"/>
      <c r="D102" s="26"/>
      <c r="E102" s="40"/>
      <c r="F102" s="26">
        <v>0</v>
      </c>
      <c r="G102" s="26">
        <v>10.7654</v>
      </c>
      <c r="H102" s="33">
        <v>564.94270000000017</v>
      </c>
      <c r="I102" s="34">
        <v>52048</v>
      </c>
    </row>
    <row r="103" spans="1:9" x14ac:dyDescent="0.25">
      <c r="A103" s="31">
        <v>91</v>
      </c>
      <c r="B103" s="32"/>
      <c r="C103" s="32"/>
      <c r="D103" s="26"/>
      <c r="E103" s="40"/>
      <c r="F103" s="26">
        <v>0</v>
      </c>
      <c r="G103" s="26">
        <v>10.974500000000001</v>
      </c>
      <c r="H103" s="33">
        <v>575.91720000000021</v>
      </c>
      <c r="I103" s="34">
        <v>52140</v>
      </c>
    </row>
    <row r="104" spans="1:9" x14ac:dyDescent="0.25">
      <c r="A104" s="35">
        <v>92</v>
      </c>
      <c r="B104" s="36">
        <v>1</v>
      </c>
      <c r="C104" s="36">
        <v>1</v>
      </c>
      <c r="D104" s="37">
        <v>11.1877</v>
      </c>
      <c r="E104" s="41">
        <v>575.91720000000021</v>
      </c>
      <c r="F104" s="37">
        <v>587.10490000000016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3:I115"/>
  <sheetViews>
    <sheetView topLeftCell="A23" workbookViewId="0">
      <selection activeCell="F49" sqref="F49"/>
    </sheetView>
  </sheetViews>
  <sheetFormatPr baseColWidth="10" defaultRowHeight="15" x14ac:dyDescent="0.25"/>
  <sheetData>
    <row r="3" spans="1:9" x14ac:dyDescent="0.25">
      <c r="A3" s="58" t="s">
        <v>20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TRUNC((1+F7)^(3/12)-1,7)</f>
        <v>9.8534E-3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1.0247999999999999</v>
      </c>
      <c r="E19" s="40"/>
      <c r="F19" s="26">
        <v>1.0247999999999999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>
        <v>2</v>
      </c>
      <c r="C20" s="32"/>
      <c r="D20" s="26">
        <v>1.0247999999999999</v>
      </c>
      <c r="E20" s="40"/>
      <c r="F20" s="26">
        <v>1.0247999999999999</v>
      </c>
      <c r="G20" s="26"/>
      <c r="H20" s="33">
        <v>103.99980000000001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43647</v>
      </c>
    </row>
    <row r="22" spans="1:9" x14ac:dyDescent="0.25">
      <c r="A22" s="31">
        <v>8</v>
      </c>
      <c r="B22" s="32">
        <v>3</v>
      </c>
      <c r="C22" s="32"/>
      <c r="D22" s="26">
        <v>1.0347999999999999</v>
      </c>
      <c r="E22" s="40"/>
      <c r="F22" s="26">
        <v>1.0347999999999999</v>
      </c>
      <c r="G22" s="26"/>
      <c r="H22" s="33">
        <v>105.0245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1.0347999999999999</v>
      </c>
      <c r="H23" s="33">
        <v>106.05930000000001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1.0449999999999999</v>
      </c>
      <c r="H24" s="33">
        <v>107.10430000000001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1.0552999999999999</v>
      </c>
      <c r="H25" s="33">
        <v>108.15960000000001</v>
      </c>
      <c r="I25" s="34">
        <v>44013</v>
      </c>
    </row>
    <row r="26" spans="1:9" x14ac:dyDescent="0.25">
      <c r="A26" s="31">
        <v>12</v>
      </c>
      <c r="B26" s="32">
        <v>4</v>
      </c>
      <c r="C26" s="32"/>
      <c r="D26" s="26">
        <v>1.0657000000000001</v>
      </c>
      <c r="E26" s="40"/>
      <c r="F26" s="26">
        <v>1.0657000000000001</v>
      </c>
      <c r="G26" s="26"/>
      <c r="H26" s="33">
        <v>108.15960000000001</v>
      </c>
      <c r="I26" s="34">
        <v>44105</v>
      </c>
    </row>
    <row r="27" spans="1:9" x14ac:dyDescent="0.25">
      <c r="A27" s="31">
        <v>13</v>
      </c>
      <c r="B27" s="32">
        <v>5</v>
      </c>
      <c r="C27" s="32"/>
      <c r="D27" s="26">
        <v>1.0657000000000001</v>
      </c>
      <c r="E27" s="40"/>
      <c r="F27" s="26">
        <v>1.0657000000000001</v>
      </c>
      <c r="G27" s="26"/>
      <c r="H27" s="33">
        <v>108.15960000000001</v>
      </c>
      <c r="I27" s="34">
        <v>44197</v>
      </c>
    </row>
    <row r="28" spans="1:9" x14ac:dyDescent="0.25">
      <c r="A28" s="31">
        <v>14</v>
      </c>
      <c r="B28" s="32">
        <v>6</v>
      </c>
      <c r="C28" s="32"/>
      <c r="D28" s="26">
        <v>1.0657000000000001</v>
      </c>
      <c r="E28" s="40"/>
      <c r="F28" s="26">
        <v>1.0657000000000001</v>
      </c>
      <c r="G28" s="26"/>
      <c r="H28" s="33">
        <v>108.15960000000001</v>
      </c>
      <c r="I28" s="34">
        <v>44287</v>
      </c>
    </row>
    <row r="29" spans="1:9" x14ac:dyDescent="0.25">
      <c r="A29" s="31">
        <v>15</v>
      </c>
      <c r="B29" s="32">
        <v>7</v>
      </c>
      <c r="C29" s="32"/>
      <c r="D29" s="26">
        <v>1.0657000000000001</v>
      </c>
      <c r="E29" s="40"/>
      <c r="F29" s="26">
        <v>1.0657000000000001</v>
      </c>
      <c r="G29" s="26"/>
      <c r="H29" s="33">
        <v>108.15960000000001</v>
      </c>
      <c r="I29" s="34">
        <v>44378</v>
      </c>
    </row>
    <row r="30" spans="1:9" x14ac:dyDescent="0.25">
      <c r="A30" s="31">
        <v>16</v>
      </c>
      <c r="B30" s="32">
        <v>8</v>
      </c>
      <c r="C30" s="32"/>
      <c r="D30" s="26">
        <v>1.0657000000000001</v>
      </c>
      <c r="E30" s="40"/>
      <c r="F30" s="26">
        <v>1.0657000000000001</v>
      </c>
      <c r="G30" s="26"/>
      <c r="H30" s="33">
        <v>108.15960000000001</v>
      </c>
      <c r="I30" s="34">
        <v>44470</v>
      </c>
    </row>
    <row r="31" spans="1:9" x14ac:dyDescent="0.25">
      <c r="A31" s="31">
        <v>17</v>
      </c>
      <c r="B31" s="32">
        <v>9</v>
      </c>
      <c r="C31" s="32"/>
      <c r="D31" s="26">
        <v>1.0657000000000001</v>
      </c>
      <c r="E31" s="40"/>
      <c r="F31" s="26">
        <v>1.0657000000000001</v>
      </c>
      <c r="G31" s="26"/>
      <c r="H31" s="33">
        <v>108.15960000000001</v>
      </c>
      <c r="I31" s="34">
        <v>44562</v>
      </c>
    </row>
    <row r="32" spans="1:9" x14ac:dyDescent="0.25">
      <c r="A32" s="31">
        <v>18</v>
      </c>
      <c r="B32" s="32">
        <v>10</v>
      </c>
      <c r="C32" s="32"/>
      <c r="D32" s="26">
        <v>1.0657000000000001</v>
      </c>
      <c r="E32" s="40"/>
      <c r="F32" s="26">
        <v>1.0657000000000001</v>
      </c>
      <c r="G32" s="26"/>
      <c r="H32" s="33">
        <v>108.15960000000001</v>
      </c>
      <c r="I32" s="34">
        <v>44652</v>
      </c>
    </row>
    <row r="33" spans="1:9" x14ac:dyDescent="0.25">
      <c r="A33" s="31">
        <v>19</v>
      </c>
      <c r="B33" s="32">
        <v>11</v>
      </c>
      <c r="C33" s="32"/>
      <c r="D33" s="26">
        <v>1.0657000000000001</v>
      </c>
      <c r="E33" s="40"/>
      <c r="F33" s="26">
        <v>1.0657000000000001</v>
      </c>
      <c r="G33" s="26"/>
      <c r="H33" s="33">
        <v>108.15960000000001</v>
      </c>
      <c r="I33" s="34">
        <v>44743</v>
      </c>
    </row>
    <row r="34" spans="1:9" x14ac:dyDescent="0.25">
      <c r="A34" s="31">
        <v>20</v>
      </c>
      <c r="B34" s="32">
        <v>12</v>
      </c>
      <c r="C34" s="32"/>
      <c r="D34" s="26">
        <v>1.0657000000000001</v>
      </c>
      <c r="E34" s="40"/>
      <c r="F34" s="26">
        <v>1.0657000000000001</v>
      </c>
      <c r="G34" s="26"/>
      <c r="H34" s="33">
        <v>108.15960000000001</v>
      </c>
      <c r="I34" s="34">
        <v>44835</v>
      </c>
    </row>
    <row r="35" spans="1:9" x14ac:dyDescent="0.25">
      <c r="A35" s="31">
        <v>21</v>
      </c>
      <c r="B35" s="32">
        <v>13</v>
      </c>
      <c r="C35" s="32"/>
      <c r="D35" s="26">
        <v>1.0657000000000001</v>
      </c>
      <c r="E35" s="40"/>
      <c r="F35" s="26">
        <v>1.0657000000000001</v>
      </c>
      <c r="G35" s="26"/>
      <c r="H35" s="33">
        <v>108.15960000000001</v>
      </c>
      <c r="I35" s="34">
        <v>44927</v>
      </c>
    </row>
    <row r="36" spans="1:9" x14ac:dyDescent="0.25">
      <c r="A36" s="31">
        <v>22</v>
      </c>
      <c r="B36" s="32">
        <v>14</v>
      </c>
      <c r="C36" s="32"/>
      <c r="D36" s="26">
        <v>1.0657000000000001</v>
      </c>
      <c r="E36" s="40"/>
      <c r="F36" s="26">
        <v>1.0657000000000001</v>
      </c>
      <c r="G36" s="26"/>
      <c r="H36" s="33">
        <v>108.15960000000001</v>
      </c>
      <c r="I36" s="34">
        <v>45017</v>
      </c>
    </row>
    <row r="37" spans="1:9" x14ac:dyDescent="0.25">
      <c r="A37" s="31">
        <v>23</v>
      </c>
      <c r="B37" s="32">
        <v>15</v>
      </c>
      <c r="C37" s="32"/>
      <c r="D37" s="26">
        <v>1.0657000000000001</v>
      </c>
      <c r="E37" s="40"/>
      <c r="F37" s="26">
        <v>1.0657000000000001</v>
      </c>
      <c r="G37" s="26"/>
      <c r="H37" s="33">
        <v>108.15960000000001</v>
      </c>
      <c r="I37" s="34">
        <v>45108</v>
      </c>
    </row>
    <row r="38" spans="1:9" x14ac:dyDescent="0.25">
      <c r="A38" s="31">
        <v>24</v>
      </c>
      <c r="B38" s="32">
        <v>16</v>
      </c>
      <c r="C38" s="32"/>
      <c r="D38" s="26">
        <v>1.0657000000000001</v>
      </c>
      <c r="E38" s="40"/>
      <c r="F38" s="26">
        <v>1.0657000000000001</v>
      </c>
      <c r="G38" s="26"/>
      <c r="H38" s="33">
        <v>108.15960000000001</v>
      </c>
      <c r="I38" s="34">
        <v>45200</v>
      </c>
    </row>
    <row r="39" spans="1:9" x14ac:dyDescent="0.25">
      <c r="A39" s="31">
        <v>25</v>
      </c>
      <c r="B39" s="32">
        <v>17</v>
      </c>
      <c r="C39" s="32"/>
      <c r="D39" s="26">
        <v>1.0657000000000001</v>
      </c>
      <c r="E39" s="40"/>
      <c r="F39" s="26">
        <v>1.0657000000000001</v>
      </c>
      <c r="G39" s="26"/>
      <c r="H39" s="33">
        <v>108.15960000000001</v>
      </c>
      <c r="I39" s="34">
        <v>45292</v>
      </c>
    </row>
    <row r="40" spans="1:9" x14ac:dyDescent="0.25">
      <c r="A40" s="31">
        <v>26</v>
      </c>
      <c r="B40" s="32">
        <v>18</v>
      </c>
      <c r="C40" s="32"/>
      <c r="D40" s="26">
        <v>1.0657000000000001</v>
      </c>
      <c r="E40" s="40"/>
      <c r="F40" s="26">
        <v>1.0657000000000001</v>
      </c>
      <c r="G40" s="26"/>
      <c r="H40" s="33">
        <v>108.15960000000001</v>
      </c>
      <c r="I40" s="34">
        <v>45383</v>
      </c>
    </row>
    <row r="41" spans="1:9" x14ac:dyDescent="0.25">
      <c r="A41" s="31">
        <v>27</v>
      </c>
      <c r="B41" s="32">
        <v>19</v>
      </c>
      <c r="C41" s="32"/>
      <c r="D41" s="26">
        <v>1.0657000000000001</v>
      </c>
      <c r="E41" s="40"/>
      <c r="F41" s="26">
        <v>1.0657000000000001</v>
      </c>
      <c r="G41" s="26"/>
      <c r="H41" s="33">
        <v>108.15960000000001</v>
      </c>
      <c r="I41" s="34">
        <v>45474</v>
      </c>
    </row>
    <row r="42" spans="1:9" x14ac:dyDescent="0.25">
      <c r="A42" s="31">
        <v>28</v>
      </c>
      <c r="B42" s="32">
        <v>20</v>
      </c>
      <c r="C42" s="32"/>
      <c r="D42" s="26">
        <v>1.0657000000000001</v>
      </c>
      <c r="E42" s="40"/>
      <c r="F42" s="26">
        <v>1.0657000000000001</v>
      </c>
      <c r="G42" s="26"/>
      <c r="H42" s="33">
        <v>108.15960000000001</v>
      </c>
      <c r="I42" s="34">
        <v>45566</v>
      </c>
    </row>
    <row r="43" spans="1:9" x14ac:dyDescent="0.25">
      <c r="A43" s="31">
        <v>29</v>
      </c>
      <c r="B43" s="32">
        <v>21</v>
      </c>
      <c r="C43" s="32"/>
      <c r="D43" s="26">
        <v>1.0657000000000001</v>
      </c>
      <c r="E43" s="40"/>
      <c r="F43" s="26">
        <v>1.0657000000000001</v>
      </c>
      <c r="G43" s="26"/>
      <c r="H43" s="33">
        <v>108.15960000000001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1.0657000000000001</v>
      </c>
      <c r="H44" s="33">
        <v>109.22530000000002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1.0762</v>
      </c>
      <c r="H45" s="33">
        <v>110.30150000000002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1.0868</v>
      </c>
      <c r="H46" s="33">
        <v>111.38830000000002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1.0974999999999999</v>
      </c>
      <c r="H47" s="33">
        <v>112.48580000000001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1.1083000000000001</v>
      </c>
      <c r="H48" s="33">
        <v>113.59410000000001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1.1192</v>
      </c>
      <c r="H49" s="33">
        <v>114.71330000000002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1.1303000000000001</v>
      </c>
      <c r="H50" s="33">
        <v>115.84360000000002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1.1414</v>
      </c>
      <c r="H51" s="33">
        <v>116.98500000000003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1.1526000000000001</v>
      </c>
      <c r="H52" s="33">
        <v>118.13760000000003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1.1639999999999999</v>
      </c>
      <c r="H53" s="33">
        <v>119.30160000000004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1.1755</v>
      </c>
      <c r="H54" s="33">
        <v>120.47710000000004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1.1871</v>
      </c>
      <c r="H55" s="33">
        <v>121.66420000000004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1.1988000000000001</v>
      </c>
      <c r="H56" s="33">
        <v>122.86300000000004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1.2105999999999999</v>
      </c>
      <c r="H57" s="33">
        <v>124.07360000000004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1.2224999999999999</v>
      </c>
      <c r="H58" s="33">
        <v>125.29610000000004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1.2344999999999999</v>
      </c>
      <c r="H59" s="33">
        <v>126.53060000000004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1.2466999999999999</v>
      </c>
      <c r="H60" s="33">
        <v>127.77730000000004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1.2589999999999999</v>
      </c>
      <c r="H61" s="33">
        <v>129.03630000000004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1.2714000000000001</v>
      </c>
      <c r="H62" s="33">
        <v>130.30770000000004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1.2839</v>
      </c>
      <c r="H63" s="33">
        <v>131.59160000000003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1.2966</v>
      </c>
      <c r="H64" s="33">
        <v>132.88820000000004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1.3093999999999999</v>
      </c>
      <c r="H65" s="33">
        <v>134.19760000000005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1.3223</v>
      </c>
      <c r="H66" s="33">
        <v>135.51990000000006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1.3352999999999999</v>
      </c>
      <c r="H67" s="33">
        <v>136.85520000000005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1.3484</v>
      </c>
      <c r="H68" s="33">
        <v>138.20360000000005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1.3616999999999999</v>
      </c>
      <c r="H69" s="33">
        <v>139.56530000000006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1.3751</v>
      </c>
      <c r="H70" s="33">
        <v>140.94040000000007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1.3887</v>
      </c>
      <c r="H71" s="33">
        <v>142.32910000000007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1.4024000000000001</v>
      </c>
      <c r="H72" s="33">
        <v>143.73150000000007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1.4161999999999999</v>
      </c>
      <c r="H73" s="33">
        <v>145.14770000000007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1.4300999999999999</v>
      </c>
      <c r="H74" s="33">
        <v>146.57780000000008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1.4441999999999999</v>
      </c>
      <c r="H75" s="33">
        <v>148.02200000000008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1.4584999999999999</v>
      </c>
      <c r="H76" s="33">
        <v>149.48050000000006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1.4728000000000001</v>
      </c>
      <c r="H77" s="33">
        <v>150.95330000000007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1.4874000000000001</v>
      </c>
      <c r="H78" s="33">
        <v>152.44070000000008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1.502</v>
      </c>
      <c r="H79" s="33">
        <v>153.94270000000009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1.5167999999999999</v>
      </c>
      <c r="H80" s="33">
        <v>155.45950000000008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1.5318000000000001</v>
      </c>
      <c r="H81" s="33">
        <v>156.99130000000008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1.5468</v>
      </c>
      <c r="H82" s="33">
        <v>158.53810000000007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1.5621</v>
      </c>
      <c r="H83" s="33">
        <v>160.10020000000006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1.5774999999999999</v>
      </c>
      <c r="H84" s="33">
        <v>161.67770000000004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1.593</v>
      </c>
      <c r="H85" s="33">
        <v>163.27070000000003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1.6087</v>
      </c>
      <c r="H86" s="33">
        <v>164.87940000000003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1.6246</v>
      </c>
      <c r="H87" s="33">
        <v>166.50400000000002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1.6406000000000001</v>
      </c>
      <c r="H88" s="33">
        <v>168.14460000000003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1.6567000000000001</v>
      </c>
      <c r="H89" s="33">
        <v>169.80130000000003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1.6731</v>
      </c>
      <c r="H90" s="33">
        <v>171.47440000000003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1.6896</v>
      </c>
      <c r="H91" s="33">
        <v>173.16400000000004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1.7061999999999999</v>
      </c>
      <c r="H92" s="33">
        <v>174.87020000000004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1.7230000000000001</v>
      </c>
      <c r="H93" s="33">
        <v>176.59320000000005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1.74</v>
      </c>
      <c r="H94" s="33">
        <v>178.33320000000006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1.7571000000000001</v>
      </c>
      <c r="H95" s="33">
        <v>180.09030000000007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1.7745</v>
      </c>
      <c r="H96" s="33">
        <v>181.86480000000006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1.7919</v>
      </c>
      <c r="H97" s="33">
        <v>183.65670000000006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1.8096000000000001</v>
      </c>
      <c r="H98" s="33">
        <v>185.46630000000005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1.8273999999999999</v>
      </c>
      <c r="H99" s="33">
        <v>187.29370000000006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1.8453999999999999</v>
      </c>
      <c r="H100" s="33">
        <v>189.13910000000007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1.8635999999999999</v>
      </c>
      <c r="H101" s="33">
        <v>191.00270000000006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1.8819999999999999</v>
      </c>
      <c r="H102" s="33">
        <v>192.88470000000007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1.9005000000000001</v>
      </c>
      <c r="H103" s="33">
        <v>194.78520000000006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1.9192</v>
      </c>
      <c r="H104" s="33">
        <v>196.70440000000005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1.9381999999999999</v>
      </c>
      <c r="H105" s="33">
        <v>198.64260000000004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1.9573</v>
      </c>
      <c r="H106" s="33">
        <v>200.59990000000005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1.9764999999999999</v>
      </c>
      <c r="H107" s="33">
        <v>202.57640000000004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1.996</v>
      </c>
      <c r="H108" s="33">
        <v>204.57240000000004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2.0156999999999998</v>
      </c>
      <c r="H109" s="33">
        <v>206.58810000000005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2.0354999999999999</v>
      </c>
      <c r="H110" s="33">
        <v>208.62360000000007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2.0556000000000001</v>
      </c>
      <c r="H111" s="33">
        <v>210.67920000000007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2.0758999999999999</v>
      </c>
      <c r="H112" s="33">
        <v>212.75510000000006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2.0962999999999998</v>
      </c>
      <c r="H113" s="33">
        <v>214.85140000000007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2.117</v>
      </c>
      <c r="H114" s="33">
        <v>216.96840000000006</v>
      </c>
      <c r="I114" s="34">
        <v>52140</v>
      </c>
    </row>
    <row r="115" spans="1:9" x14ac:dyDescent="0.25">
      <c r="A115" s="35">
        <v>101</v>
      </c>
      <c r="B115" s="36">
        <v>22</v>
      </c>
      <c r="C115" s="36">
        <v>1</v>
      </c>
      <c r="D115" s="37">
        <v>2.1377999999999999</v>
      </c>
      <c r="E115" s="41">
        <v>216.96840000000006</v>
      </c>
      <c r="F115" s="37">
        <v>219.10620000000006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3:I115"/>
  <sheetViews>
    <sheetView topLeftCell="A20" workbookViewId="0">
      <selection activeCell="E46" sqref="E46"/>
    </sheetView>
  </sheetViews>
  <sheetFormatPr baseColWidth="10" defaultRowHeight="15" x14ac:dyDescent="0.25"/>
  <sheetData>
    <row r="3" spans="1:9" x14ac:dyDescent="0.25">
      <c r="A3" s="58" t="s">
        <v>22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TRUNC((1+F7)^(3/12)-1,6)</f>
        <v>9.8530000000000006E-3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1.0246999999999999</v>
      </c>
      <c r="E19" s="40"/>
      <c r="F19" s="26">
        <v>1.0246999999999999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>
        <v>2</v>
      </c>
      <c r="C20" s="32"/>
      <c r="D20" s="26">
        <v>1.0246999999999999</v>
      </c>
      <c r="E20" s="40"/>
      <c r="F20" s="26">
        <v>1.0246999999999999</v>
      </c>
      <c r="G20" s="26"/>
      <c r="H20" s="33">
        <v>103.99980000000001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43647</v>
      </c>
    </row>
    <row r="22" spans="1:9" x14ac:dyDescent="0.25">
      <c r="A22" s="31">
        <v>8</v>
      </c>
      <c r="B22" s="32">
        <v>3</v>
      </c>
      <c r="C22" s="32"/>
      <c r="D22" s="26">
        <v>1.0347999999999999</v>
      </c>
      <c r="E22" s="40"/>
      <c r="F22" s="26">
        <v>1.0347999999999999</v>
      </c>
      <c r="G22" s="26"/>
      <c r="H22" s="33">
        <v>105.0245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1.0347999999999999</v>
      </c>
      <c r="H23" s="33">
        <v>106.05930000000001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1.0449999999999999</v>
      </c>
      <c r="H24" s="33">
        <v>107.10430000000001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1.0551999999999999</v>
      </c>
      <c r="H25" s="33">
        <v>108.15950000000001</v>
      </c>
      <c r="I25" s="34">
        <v>44013</v>
      </c>
    </row>
    <row r="26" spans="1:9" x14ac:dyDescent="0.25">
      <c r="A26" s="31">
        <v>12</v>
      </c>
      <c r="B26" s="32"/>
      <c r="C26" s="32"/>
      <c r="D26" s="26"/>
      <c r="E26" s="40"/>
      <c r="F26" s="26">
        <v>0</v>
      </c>
      <c r="G26" s="26">
        <v>1.0656000000000001</v>
      </c>
      <c r="H26" s="33">
        <v>109.22510000000001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1.0761000000000001</v>
      </c>
      <c r="H27" s="33">
        <v>110.30120000000001</v>
      </c>
      <c r="I27" s="34">
        <v>44197</v>
      </c>
    </row>
    <row r="28" spans="1:9" x14ac:dyDescent="0.25">
      <c r="A28" s="31">
        <v>14</v>
      </c>
      <c r="B28" s="32">
        <v>4</v>
      </c>
      <c r="C28" s="32"/>
      <c r="D28" s="26">
        <v>1.0868</v>
      </c>
      <c r="E28" s="40"/>
      <c r="F28" s="26">
        <v>1.0868</v>
      </c>
      <c r="G28" s="26"/>
      <c r="H28" s="33">
        <v>110.30120000000001</v>
      </c>
      <c r="I28" s="34">
        <v>44287</v>
      </c>
    </row>
    <row r="29" spans="1:9" x14ac:dyDescent="0.25">
      <c r="A29" s="31">
        <v>15</v>
      </c>
      <c r="B29" s="32">
        <v>5</v>
      </c>
      <c r="C29" s="32"/>
      <c r="D29" s="26">
        <v>1.0868</v>
      </c>
      <c r="E29" s="40"/>
      <c r="F29" s="26">
        <v>1.0868</v>
      </c>
      <c r="G29" s="26"/>
      <c r="H29" s="33">
        <v>110.30120000000001</v>
      </c>
      <c r="I29" s="34">
        <v>44378</v>
      </c>
    </row>
    <row r="30" spans="1:9" x14ac:dyDescent="0.25">
      <c r="A30" s="31">
        <v>16</v>
      </c>
      <c r="B30" s="32">
        <v>6</v>
      </c>
      <c r="C30" s="32"/>
      <c r="D30" s="26">
        <v>1.0868</v>
      </c>
      <c r="E30" s="40"/>
      <c r="F30" s="26">
        <v>1.0868</v>
      </c>
      <c r="G30" s="26"/>
      <c r="H30" s="33">
        <v>110.30120000000001</v>
      </c>
      <c r="I30" s="34">
        <v>44470</v>
      </c>
    </row>
    <row r="31" spans="1:9" x14ac:dyDescent="0.25">
      <c r="A31" s="31">
        <v>17</v>
      </c>
      <c r="B31" s="32">
        <v>7</v>
      </c>
      <c r="C31" s="32"/>
      <c r="D31" s="26">
        <v>1.0868</v>
      </c>
      <c r="E31" s="40"/>
      <c r="F31" s="26">
        <v>1.0868</v>
      </c>
      <c r="G31" s="26"/>
      <c r="H31" s="33">
        <v>110.30120000000001</v>
      </c>
      <c r="I31" s="34">
        <v>44562</v>
      </c>
    </row>
    <row r="32" spans="1:9" x14ac:dyDescent="0.25">
      <c r="A32" s="31">
        <v>18</v>
      </c>
      <c r="B32" s="32">
        <v>8</v>
      </c>
      <c r="C32" s="32"/>
      <c r="D32" s="26">
        <v>1.0868</v>
      </c>
      <c r="E32" s="40"/>
      <c r="F32" s="26">
        <v>1.0868</v>
      </c>
      <c r="G32" s="26"/>
      <c r="H32" s="33">
        <v>110.30120000000001</v>
      </c>
      <c r="I32" s="34">
        <v>44652</v>
      </c>
    </row>
    <row r="33" spans="1:9" x14ac:dyDescent="0.25">
      <c r="A33" s="31">
        <v>19</v>
      </c>
      <c r="B33" s="32">
        <v>9</v>
      </c>
      <c r="C33" s="32"/>
      <c r="D33" s="26">
        <v>1.0868</v>
      </c>
      <c r="E33" s="40"/>
      <c r="F33" s="26">
        <v>1.0868</v>
      </c>
      <c r="G33" s="26"/>
      <c r="H33" s="33">
        <v>110.30120000000001</v>
      </c>
      <c r="I33" s="34">
        <v>44743</v>
      </c>
    </row>
    <row r="34" spans="1:9" x14ac:dyDescent="0.25">
      <c r="A34" s="31">
        <v>20</v>
      </c>
      <c r="B34" s="32">
        <v>10</v>
      </c>
      <c r="C34" s="32"/>
      <c r="D34" s="26">
        <v>1.0868</v>
      </c>
      <c r="E34" s="40"/>
      <c r="F34" s="26">
        <v>1.0868</v>
      </c>
      <c r="G34" s="26"/>
      <c r="H34" s="33">
        <v>110.30120000000001</v>
      </c>
      <c r="I34" s="34">
        <v>44835</v>
      </c>
    </row>
    <row r="35" spans="1:9" x14ac:dyDescent="0.25">
      <c r="A35" s="31">
        <v>21</v>
      </c>
      <c r="B35" s="32">
        <v>11</v>
      </c>
      <c r="C35" s="32"/>
      <c r="D35" s="26">
        <v>1.0868</v>
      </c>
      <c r="E35" s="40"/>
      <c r="F35" s="26">
        <v>1.0868</v>
      </c>
      <c r="G35" s="26"/>
      <c r="H35" s="33">
        <v>110.30120000000001</v>
      </c>
      <c r="I35" s="34">
        <v>44927</v>
      </c>
    </row>
    <row r="36" spans="1:9" x14ac:dyDescent="0.25">
      <c r="A36" s="31">
        <v>22</v>
      </c>
      <c r="B36" s="32">
        <v>12</v>
      </c>
      <c r="C36" s="32"/>
      <c r="D36" s="26">
        <v>1.0868</v>
      </c>
      <c r="E36" s="40"/>
      <c r="F36" s="26">
        <v>1.0868</v>
      </c>
      <c r="G36" s="26"/>
      <c r="H36" s="33">
        <v>110.30120000000001</v>
      </c>
      <c r="I36" s="34">
        <v>45017</v>
      </c>
    </row>
    <row r="37" spans="1:9" x14ac:dyDescent="0.25">
      <c r="A37" s="31">
        <v>23</v>
      </c>
      <c r="B37" s="32">
        <v>13</v>
      </c>
      <c r="C37" s="32"/>
      <c r="D37" s="26">
        <v>1.0868</v>
      </c>
      <c r="E37" s="40"/>
      <c r="F37" s="26">
        <v>1.0868</v>
      </c>
      <c r="G37" s="26"/>
      <c r="H37" s="33">
        <v>110.30120000000001</v>
      </c>
      <c r="I37" s="34">
        <v>45108</v>
      </c>
    </row>
    <row r="38" spans="1:9" x14ac:dyDescent="0.25">
      <c r="A38" s="31">
        <v>24</v>
      </c>
      <c r="B38" s="32">
        <v>14</v>
      </c>
      <c r="C38" s="32"/>
      <c r="D38" s="26">
        <v>1.0868</v>
      </c>
      <c r="E38" s="40"/>
      <c r="F38" s="26">
        <v>1.0868</v>
      </c>
      <c r="G38" s="26"/>
      <c r="H38" s="33">
        <v>110.30120000000001</v>
      </c>
      <c r="I38" s="34">
        <v>45200</v>
      </c>
    </row>
    <row r="39" spans="1:9" x14ac:dyDescent="0.25">
      <c r="A39" s="31">
        <v>25</v>
      </c>
      <c r="B39" s="32">
        <v>15</v>
      </c>
      <c r="C39" s="32"/>
      <c r="D39" s="26">
        <v>1.0868</v>
      </c>
      <c r="E39" s="40"/>
      <c r="F39" s="26">
        <v>1.0868</v>
      </c>
      <c r="G39" s="26"/>
      <c r="H39" s="33">
        <v>110.30120000000001</v>
      </c>
      <c r="I39" s="34">
        <v>45292</v>
      </c>
    </row>
    <row r="40" spans="1:9" x14ac:dyDescent="0.25">
      <c r="A40" s="31">
        <v>26</v>
      </c>
      <c r="B40" s="32">
        <v>16</v>
      </c>
      <c r="C40" s="32"/>
      <c r="D40" s="26">
        <v>1.0868</v>
      </c>
      <c r="E40" s="40"/>
      <c r="F40" s="26">
        <v>1.0868</v>
      </c>
      <c r="G40" s="26"/>
      <c r="H40" s="33">
        <v>110.30120000000001</v>
      </c>
      <c r="I40" s="34">
        <v>45383</v>
      </c>
    </row>
    <row r="41" spans="1:9" x14ac:dyDescent="0.25">
      <c r="A41" s="31">
        <v>27</v>
      </c>
      <c r="B41" s="32">
        <v>17</v>
      </c>
      <c r="C41" s="32"/>
      <c r="D41" s="26">
        <v>1.0868</v>
      </c>
      <c r="E41" s="40"/>
      <c r="F41" s="26">
        <v>1.0868</v>
      </c>
      <c r="G41" s="26"/>
      <c r="H41" s="33">
        <v>110.30120000000001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1.0867</v>
      </c>
      <c r="H42" s="33">
        <v>111.3879</v>
      </c>
      <c r="I42" s="34">
        <v>45566</v>
      </c>
    </row>
    <row r="43" spans="1:9" x14ac:dyDescent="0.25">
      <c r="A43" s="31">
        <v>29</v>
      </c>
      <c r="B43" s="32">
        <v>18</v>
      </c>
      <c r="C43" s="32"/>
      <c r="D43" s="26">
        <v>1.0974999999999999</v>
      </c>
      <c r="E43" s="40"/>
      <c r="F43" s="26">
        <v>1.0974999999999999</v>
      </c>
      <c r="G43" s="26"/>
      <c r="H43" s="33">
        <v>111.3879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1.0974999999999999</v>
      </c>
      <c r="H44" s="33">
        <v>112.4854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1.1083000000000001</v>
      </c>
      <c r="H45" s="33">
        <v>113.5937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1.1192</v>
      </c>
      <c r="H46" s="33">
        <v>114.7129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1.1302000000000001</v>
      </c>
      <c r="H47" s="33">
        <v>115.84310000000001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1.1414</v>
      </c>
      <c r="H48" s="33">
        <v>116.98450000000001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1.1526000000000001</v>
      </c>
      <c r="H49" s="33">
        <v>118.13710000000002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1.1639999999999999</v>
      </c>
      <c r="H50" s="33">
        <v>119.30110000000002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1.1754</v>
      </c>
      <c r="H51" s="33">
        <v>120.47650000000002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1.1870000000000001</v>
      </c>
      <c r="H52" s="33">
        <v>121.66350000000001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1.1987000000000001</v>
      </c>
      <c r="H53" s="33">
        <v>122.86220000000002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1.2104999999999999</v>
      </c>
      <c r="H54" s="33">
        <v>124.07270000000001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1.2223999999999999</v>
      </c>
      <c r="H55" s="33">
        <v>125.29510000000001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1.2344999999999999</v>
      </c>
      <c r="H56" s="33">
        <v>126.5296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1.2465999999999999</v>
      </c>
      <c r="H57" s="33">
        <v>127.7762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1.2588999999999999</v>
      </c>
      <c r="H58" s="33">
        <v>129.0351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1.2713000000000001</v>
      </c>
      <c r="H59" s="33">
        <v>130.3064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1.2839</v>
      </c>
      <c r="H60" s="33">
        <v>131.59029999999998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1.2965</v>
      </c>
      <c r="H61" s="33">
        <v>132.88679999999999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1.3092999999999999</v>
      </c>
      <c r="H62" s="33">
        <v>134.1961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1.3222</v>
      </c>
      <c r="H63" s="33">
        <v>135.51830000000001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1.3351999999999999</v>
      </c>
      <c r="H64" s="33">
        <v>136.8535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1.3484</v>
      </c>
      <c r="H65" s="33">
        <v>138.20189999999999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1.3616999999999999</v>
      </c>
      <c r="H66" s="33">
        <v>139.56360000000001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1.3751</v>
      </c>
      <c r="H67" s="33">
        <v>140.93870000000001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1.3886000000000001</v>
      </c>
      <c r="H68" s="33">
        <v>142.32730000000001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1.4023000000000001</v>
      </c>
      <c r="H69" s="33">
        <v>143.7296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1.4160999999999999</v>
      </c>
      <c r="H70" s="33">
        <v>145.14570000000001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1.4300999999999999</v>
      </c>
      <c r="H71" s="33">
        <v>146.57580000000002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1.4441999999999999</v>
      </c>
      <c r="H72" s="33">
        <v>148.02000000000001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1.4583999999999999</v>
      </c>
      <c r="H73" s="33">
        <v>149.47840000000002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1.4728000000000001</v>
      </c>
      <c r="H74" s="33">
        <v>150.95120000000003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1.4873000000000001</v>
      </c>
      <c r="H75" s="33">
        <v>152.43850000000003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1.5019</v>
      </c>
      <c r="H76" s="33">
        <v>153.94040000000004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1.5166999999999999</v>
      </c>
      <c r="H77" s="33">
        <v>155.45710000000003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1.5317000000000001</v>
      </c>
      <c r="H78" s="33">
        <v>156.98880000000003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1.5468</v>
      </c>
      <c r="H79" s="33">
        <v>158.53560000000002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1.5620000000000001</v>
      </c>
      <c r="H80" s="33">
        <v>160.09760000000003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1.5773999999999999</v>
      </c>
      <c r="H81" s="33">
        <v>161.67500000000004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1.5929</v>
      </c>
      <c r="H82" s="33">
        <v>163.26790000000003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1.6086</v>
      </c>
      <c r="H83" s="33">
        <v>164.87650000000002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1.6245000000000001</v>
      </c>
      <c r="H84" s="33">
        <v>166.50100000000003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1.6405000000000001</v>
      </c>
      <c r="H85" s="33">
        <v>168.14150000000004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1.6566000000000001</v>
      </c>
      <c r="H86" s="33">
        <v>169.79810000000003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1.673</v>
      </c>
      <c r="H87" s="33">
        <v>171.47110000000004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1.6895</v>
      </c>
      <c r="H88" s="33">
        <v>173.16060000000004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1.7060999999999999</v>
      </c>
      <c r="H89" s="33">
        <v>174.86670000000004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1.7229000000000001</v>
      </c>
      <c r="H90" s="33">
        <v>176.58960000000005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1.7399</v>
      </c>
      <c r="H91" s="33">
        <v>178.32950000000005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1.7569999999999999</v>
      </c>
      <c r="H92" s="33">
        <v>180.08650000000006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1.7743</v>
      </c>
      <c r="H93" s="33">
        <v>181.86080000000007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1.7918000000000001</v>
      </c>
      <c r="H94" s="33">
        <v>183.65260000000006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1.8095000000000001</v>
      </c>
      <c r="H95" s="33">
        <v>185.46210000000008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1.8272999999999999</v>
      </c>
      <c r="H96" s="33">
        <v>187.28940000000009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1.8452999999999999</v>
      </c>
      <c r="H97" s="33">
        <v>189.13470000000009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1.8634999999999999</v>
      </c>
      <c r="H98" s="33">
        <v>190.99820000000008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1.8818999999999999</v>
      </c>
      <c r="H99" s="33">
        <v>192.88010000000008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1.9004000000000001</v>
      </c>
      <c r="H100" s="33">
        <v>194.78050000000007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1.9191</v>
      </c>
      <c r="H101" s="33">
        <v>196.69960000000006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1.9379999999999999</v>
      </c>
      <c r="H102" s="33">
        <v>198.63760000000005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1.9571000000000001</v>
      </c>
      <c r="H103" s="33">
        <v>200.59470000000005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1.9763999999999999</v>
      </c>
      <c r="H104" s="33">
        <v>202.57110000000006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1.9959</v>
      </c>
      <c r="H105" s="33">
        <v>204.56700000000006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2.0154999999999998</v>
      </c>
      <c r="H106" s="33">
        <v>206.58250000000007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2.0354000000000001</v>
      </c>
      <c r="H107" s="33">
        <v>208.61790000000008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2.0554999999999999</v>
      </c>
      <c r="H108" s="33">
        <v>210.67340000000007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2.0756999999999999</v>
      </c>
      <c r="H109" s="33">
        <v>212.74910000000008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2.0962000000000001</v>
      </c>
      <c r="H110" s="33">
        <v>214.84530000000009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2.1168</v>
      </c>
      <c r="H111" s="33">
        <v>216.96210000000011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2.1377000000000002</v>
      </c>
      <c r="H112" s="33">
        <v>219.0998000000001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2.1587000000000001</v>
      </c>
      <c r="H113" s="33">
        <v>221.25850000000011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2.1800000000000002</v>
      </c>
      <c r="H114" s="33">
        <v>223.43850000000012</v>
      </c>
      <c r="I114" s="34">
        <v>52140</v>
      </c>
    </row>
    <row r="115" spans="1:9" x14ac:dyDescent="0.25">
      <c r="A115" s="35">
        <v>101</v>
      </c>
      <c r="B115" s="36">
        <v>19</v>
      </c>
      <c r="C115" s="36">
        <v>1</v>
      </c>
      <c r="D115" s="37">
        <v>2.2014999999999998</v>
      </c>
      <c r="E115" s="41">
        <v>223.43850000000012</v>
      </c>
      <c r="F115" s="37">
        <v>225.64000000000013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3:I115"/>
  <sheetViews>
    <sheetView topLeftCell="A38" workbookViewId="0">
      <selection activeCell="C27" sqref="C27"/>
    </sheetView>
  </sheetViews>
  <sheetFormatPr baseColWidth="10" defaultRowHeight="15" x14ac:dyDescent="0.25"/>
  <sheetData>
    <row r="3" spans="1:9" x14ac:dyDescent="0.25">
      <c r="A3" s="58"/>
      <c r="B3" s="58"/>
      <c r="C3" s="58"/>
      <c r="D3" s="58"/>
      <c r="E3" s="58"/>
      <c r="F3" s="58"/>
      <c r="G3" s="58"/>
      <c r="H3" s="58"/>
    </row>
    <row r="4" spans="1:9" x14ac:dyDescent="0.25">
      <c r="A4" s="58"/>
      <c r="B4" s="58"/>
      <c r="C4" s="58"/>
      <c r="D4" s="58"/>
      <c r="E4" s="58"/>
      <c r="F4" s="58"/>
      <c r="G4" s="58"/>
      <c r="H4" s="58"/>
    </row>
    <row r="5" spans="1:9" x14ac:dyDescent="0.25">
      <c r="A5" s="2"/>
      <c r="B5" s="2"/>
      <c r="C5" s="2"/>
      <c r="D5" s="2"/>
      <c r="E5" s="2"/>
      <c r="F5" s="2"/>
      <c r="G5" s="3"/>
      <c r="H5" s="3"/>
    </row>
    <row r="6" spans="1:9" x14ac:dyDescent="0.25">
      <c r="A6" s="3"/>
      <c r="B6" s="4" t="s">
        <v>3</v>
      </c>
      <c r="C6" s="5"/>
      <c r="D6" s="5"/>
      <c r="E6" s="6">
        <v>100</v>
      </c>
      <c r="F6" s="7"/>
      <c r="G6" s="3"/>
      <c r="H6" s="3"/>
    </row>
    <row r="7" spans="1:9" x14ac:dyDescent="0.25">
      <c r="A7" s="3"/>
      <c r="B7" s="8" t="s">
        <v>4</v>
      </c>
      <c r="C7" s="3"/>
      <c r="D7" s="3"/>
      <c r="E7" s="9">
        <v>0.04</v>
      </c>
      <c r="F7" s="10"/>
      <c r="G7" s="3"/>
      <c r="H7" s="3"/>
    </row>
    <row r="8" spans="1:9" x14ac:dyDescent="0.25">
      <c r="A8" s="3"/>
      <c r="B8" s="8" t="s">
        <v>5</v>
      </c>
      <c r="C8" s="3"/>
      <c r="D8" s="3"/>
      <c r="E8" s="11">
        <f>TRUNC((1+E7)^(3/12)-1,6)</f>
        <v>9.8530000000000006E-3</v>
      </c>
      <c r="F8" s="12"/>
      <c r="G8" s="3"/>
      <c r="H8" s="3"/>
    </row>
    <row r="9" spans="1:9" x14ac:dyDescent="0.25">
      <c r="A9" s="3"/>
      <c r="B9" s="8" t="s">
        <v>6</v>
      </c>
      <c r="C9" s="3"/>
      <c r="D9" s="3"/>
      <c r="E9" s="13">
        <v>101</v>
      </c>
      <c r="F9" s="3"/>
      <c r="G9" s="3"/>
      <c r="H9" s="3"/>
    </row>
    <row r="10" spans="1:9" x14ac:dyDescent="0.25">
      <c r="A10" s="3"/>
      <c r="B10" s="8" t="s">
        <v>7</v>
      </c>
      <c r="C10" s="3"/>
      <c r="D10" s="3"/>
      <c r="E10" s="13">
        <v>100</v>
      </c>
      <c r="F10" s="3"/>
      <c r="G10" s="3"/>
      <c r="H10" s="3"/>
    </row>
    <row r="11" spans="1:9" x14ac:dyDescent="0.25">
      <c r="A11" s="3"/>
      <c r="B11" s="8" t="s">
        <v>8</v>
      </c>
      <c r="C11" s="3"/>
      <c r="D11" s="3"/>
      <c r="E11" s="14" t="s">
        <v>9</v>
      </c>
      <c r="F11" s="15"/>
      <c r="G11" s="3"/>
      <c r="H11" s="3"/>
    </row>
    <row r="12" spans="1:9" x14ac:dyDescent="0.25">
      <c r="A12" s="3"/>
      <c r="B12" s="16" t="s">
        <v>10</v>
      </c>
      <c r="C12" s="17"/>
      <c r="D12" s="17"/>
      <c r="E12" s="18">
        <v>101</v>
      </c>
      <c r="F12" s="3"/>
      <c r="G12" s="3"/>
      <c r="H12" s="3"/>
    </row>
    <row r="13" spans="1:9" x14ac:dyDescent="0.25">
      <c r="A13" s="19"/>
      <c r="B13" s="19"/>
      <c r="C13" s="19"/>
      <c r="D13" s="19"/>
      <c r="E13" s="19"/>
      <c r="F13" s="19"/>
      <c r="G13" s="20"/>
      <c r="H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0.98530000000000006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0.99500816089999999</v>
      </c>
      <c r="H16" s="33">
        <v>101.98030816089999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1.0048119763093477</v>
      </c>
      <c r="H17" s="33">
        <v>102.98512013720934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1.0147123887119236</v>
      </c>
      <c r="H18" s="33">
        <v>103.99983252592126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1.0246999999999999</v>
      </c>
      <c r="E19" s="40"/>
      <c r="F19" s="26">
        <v>1.0246999999999999</v>
      </c>
      <c r="G19" s="26"/>
      <c r="H19" s="33">
        <v>103.99983252592126</v>
      </c>
      <c r="I19" s="34">
        <v>43466</v>
      </c>
    </row>
    <row r="20" spans="1:9" x14ac:dyDescent="0.25">
      <c r="A20" s="31">
        <v>6</v>
      </c>
      <c r="B20" s="32"/>
      <c r="C20" s="32"/>
      <c r="D20" s="26"/>
      <c r="E20" s="40"/>
      <c r="F20" s="26">
        <v>0</v>
      </c>
      <c r="G20" s="26">
        <v>1.0247103498779022</v>
      </c>
      <c r="H20" s="33">
        <v>105.02454287579917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1.0348068209552492</v>
      </c>
      <c r="H21" s="33">
        <v>106.05934969675442</v>
      </c>
      <c r="I21" s="34">
        <v>43647</v>
      </c>
    </row>
    <row r="22" spans="1:9" x14ac:dyDescent="0.25">
      <c r="A22" s="31">
        <v>8</v>
      </c>
      <c r="B22" s="32"/>
      <c r="C22" s="32"/>
      <c r="D22" s="26"/>
      <c r="E22" s="40"/>
      <c r="F22" s="26">
        <v>0</v>
      </c>
      <c r="G22" s="26">
        <v>1.0450027725621214</v>
      </c>
      <c r="H22" s="33">
        <v>107.10435246931655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1.0551999999999999</v>
      </c>
      <c r="H23" s="33">
        <v>108.15955246931655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1.0656000000000001</v>
      </c>
      <c r="H24" s="33">
        <v>109.22515246931655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1.0761000000000001</v>
      </c>
      <c r="H25" s="33">
        <v>110.30125246931655</v>
      </c>
      <c r="I25" s="34">
        <v>44013</v>
      </c>
    </row>
    <row r="26" spans="1:9" x14ac:dyDescent="0.25">
      <c r="A26" s="31">
        <v>12</v>
      </c>
      <c r="B26" s="32">
        <v>2</v>
      </c>
      <c r="C26" s="32"/>
      <c r="D26" s="26">
        <v>1.0867</v>
      </c>
      <c r="E26" s="40"/>
      <c r="F26" s="26">
        <v>1.0867</v>
      </c>
      <c r="G26" s="26"/>
      <c r="H26" s="33">
        <v>110.30125246931655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1.0867</v>
      </c>
      <c r="H27" s="33">
        <v>111.38795246931655</v>
      </c>
      <c r="I27" s="34">
        <v>44197</v>
      </c>
    </row>
    <row r="28" spans="1:9" x14ac:dyDescent="0.25">
      <c r="A28" s="31">
        <v>14</v>
      </c>
      <c r="B28" s="32">
        <v>3</v>
      </c>
      <c r="C28" s="32"/>
      <c r="D28" s="26">
        <v>1.0974999999999999</v>
      </c>
      <c r="E28" s="40"/>
      <c r="F28" s="26">
        <v>1.0974999999999999</v>
      </c>
      <c r="G28" s="26"/>
      <c r="H28" s="33">
        <v>111.38795246931655</v>
      </c>
      <c r="I28" s="34">
        <v>44287</v>
      </c>
    </row>
    <row r="29" spans="1:9" x14ac:dyDescent="0.25">
      <c r="A29" s="31">
        <v>15</v>
      </c>
      <c r="B29" s="32">
        <v>4</v>
      </c>
      <c r="C29" s="32"/>
      <c r="D29" s="26">
        <v>1.0974999999999999</v>
      </c>
      <c r="E29" s="40"/>
      <c r="F29" s="26">
        <v>1.0974999999999999</v>
      </c>
      <c r="G29" s="26"/>
      <c r="H29" s="33">
        <v>111.38795246931655</v>
      </c>
      <c r="I29" s="34">
        <v>44378</v>
      </c>
    </row>
    <row r="30" spans="1:9" x14ac:dyDescent="0.25">
      <c r="A30" s="31">
        <v>16</v>
      </c>
      <c r="B30" s="32">
        <v>5</v>
      </c>
      <c r="C30" s="32"/>
      <c r="D30" s="26">
        <v>1.0974999999999999</v>
      </c>
      <c r="E30" s="40"/>
      <c r="F30" s="26">
        <v>1.0974999999999999</v>
      </c>
      <c r="G30" s="26"/>
      <c r="H30" s="33">
        <v>111.38795246931655</v>
      </c>
      <c r="I30" s="34">
        <v>44470</v>
      </c>
    </row>
    <row r="31" spans="1:9" x14ac:dyDescent="0.25">
      <c r="A31" s="31">
        <v>17</v>
      </c>
      <c r="B31" s="32">
        <v>6</v>
      </c>
      <c r="C31" s="32"/>
      <c r="D31" s="26">
        <v>1.0974999999999999</v>
      </c>
      <c r="E31" s="40"/>
      <c r="F31" s="26">
        <v>1.0974999999999999</v>
      </c>
      <c r="G31" s="26"/>
      <c r="H31" s="33">
        <v>111.38795246931655</v>
      </c>
      <c r="I31" s="34">
        <v>44562</v>
      </c>
    </row>
    <row r="32" spans="1:9" x14ac:dyDescent="0.25">
      <c r="A32" s="31">
        <v>18</v>
      </c>
      <c r="B32" s="32">
        <v>7</v>
      </c>
      <c r="C32" s="32"/>
      <c r="D32" s="26">
        <v>1.0974999999999999</v>
      </c>
      <c r="E32" s="40"/>
      <c r="F32" s="26">
        <v>1.0974999999999999</v>
      </c>
      <c r="G32" s="26"/>
      <c r="H32" s="33">
        <v>111.38795246931655</v>
      </c>
      <c r="I32" s="34">
        <v>44652</v>
      </c>
    </row>
    <row r="33" spans="1:9" x14ac:dyDescent="0.25">
      <c r="A33" s="31">
        <v>19</v>
      </c>
      <c r="B33" s="32">
        <v>8</v>
      </c>
      <c r="C33" s="32"/>
      <c r="D33" s="26">
        <v>1.0974999999999999</v>
      </c>
      <c r="E33" s="40"/>
      <c r="F33" s="26">
        <v>1.0974999999999999</v>
      </c>
      <c r="G33" s="26"/>
      <c r="H33" s="33">
        <v>111.38795246931655</v>
      </c>
      <c r="I33" s="34">
        <v>44743</v>
      </c>
    </row>
    <row r="34" spans="1:9" x14ac:dyDescent="0.25">
      <c r="A34" s="31">
        <v>20</v>
      </c>
      <c r="B34" s="32">
        <v>9</v>
      </c>
      <c r="C34" s="32"/>
      <c r="D34" s="26">
        <v>1.0974999999999999</v>
      </c>
      <c r="E34" s="40"/>
      <c r="F34" s="26">
        <v>1.0974999999999999</v>
      </c>
      <c r="G34" s="26"/>
      <c r="H34" s="33">
        <v>111.38795246931655</v>
      </c>
      <c r="I34" s="34">
        <v>44835</v>
      </c>
    </row>
    <row r="35" spans="1:9" x14ac:dyDescent="0.25">
      <c r="A35" s="31">
        <v>21</v>
      </c>
      <c r="B35" s="32">
        <v>10</v>
      </c>
      <c r="C35" s="32"/>
      <c r="D35" s="26">
        <v>1.0974999999999999</v>
      </c>
      <c r="E35" s="40"/>
      <c r="F35" s="26">
        <v>1.0974999999999999</v>
      </c>
      <c r="G35" s="26"/>
      <c r="H35" s="33">
        <v>111.38795246931655</v>
      </c>
      <c r="I35" s="34">
        <v>44927</v>
      </c>
    </row>
    <row r="36" spans="1:9" x14ac:dyDescent="0.25">
      <c r="A36" s="31">
        <v>22</v>
      </c>
      <c r="B36" s="32">
        <v>11</v>
      </c>
      <c r="C36" s="32"/>
      <c r="D36" s="26">
        <v>1.0974999999999999</v>
      </c>
      <c r="E36" s="40"/>
      <c r="F36" s="26">
        <v>1.0974999999999999</v>
      </c>
      <c r="G36" s="26"/>
      <c r="H36" s="33">
        <v>111.38795246931655</v>
      </c>
      <c r="I36" s="34">
        <v>45017</v>
      </c>
    </row>
    <row r="37" spans="1:9" x14ac:dyDescent="0.25">
      <c r="A37" s="31">
        <v>23</v>
      </c>
      <c r="B37" s="32">
        <v>12</v>
      </c>
      <c r="C37" s="32"/>
      <c r="D37" s="26">
        <v>1.0974999999999999</v>
      </c>
      <c r="E37" s="40"/>
      <c r="F37" s="26">
        <v>1.0974999999999999</v>
      </c>
      <c r="G37" s="26"/>
      <c r="H37" s="33">
        <v>111.38795246931655</v>
      </c>
      <c r="I37" s="34">
        <v>45108</v>
      </c>
    </row>
    <row r="38" spans="1:9" x14ac:dyDescent="0.25">
      <c r="A38" s="31">
        <v>24</v>
      </c>
      <c r="B38" s="32">
        <v>13</v>
      </c>
      <c r="C38" s="32"/>
      <c r="D38" s="26">
        <v>1.0974999999999999</v>
      </c>
      <c r="E38" s="40"/>
      <c r="F38" s="26">
        <v>1.0974999999999999</v>
      </c>
      <c r="G38" s="26"/>
      <c r="H38" s="33">
        <v>111.38795246931655</v>
      </c>
      <c r="I38" s="34">
        <v>45200</v>
      </c>
    </row>
    <row r="39" spans="1:9" x14ac:dyDescent="0.25">
      <c r="A39" s="31">
        <v>25</v>
      </c>
      <c r="B39" s="32">
        <v>14</v>
      </c>
      <c r="C39" s="32"/>
      <c r="D39" s="26">
        <v>1.0974999999999999</v>
      </c>
      <c r="E39" s="40"/>
      <c r="F39" s="26">
        <v>1.0974999999999999</v>
      </c>
      <c r="G39" s="26"/>
      <c r="H39" s="33">
        <v>111.38795246931655</v>
      </c>
      <c r="I39" s="34">
        <v>45292</v>
      </c>
    </row>
    <row r="40" spans="1:9" x14ac:dyDescent="0.25">
      <c r="A40" s="31">
        <v>26</v>
      </c>
      <c r="B40" s="32">
        <v>15</v>
      </c>
      <c r="C40" s="32"/>
      <c r="D40" s="26">
        <v>1.0974999999999999</v>
      </c>
      <c r="E40" s="40"/>
      <c r="F40" s="26">
        <v>1.0974999999999999</v>
      </c>
      <c r="G40" s="26"/>
      <c r="H40" s="33">
        <v>111.38795246931655</v>
      </c>
      <c r="I40" s="34">
        <v>45383</v>
      </c>
    </row>
    <row r="41" spans="1:9" x14ac:dyDescent="0.25">
      <c r="A41" s="31">
        <v>27</v>
      </c>
      <c r="B41" s="32">
        <v>16</v>
      </c>
      <c r="C41" s="32"/>
      <c r="D41" s="26">
        <v>1.0974999999999999</v>
      </c>
      <c r="E41" s="40"/>
      <c r="F41" s="26">
        <v>1.0974999999999999</v>
      </c>
      <c r="G41" s="26"/>
      <c r="H41" s="33">
        <v>111.38795246931655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1.0974999999999999</v>
      </c>
      <c r="H42" s="33">
        <v>112.48545246931654</v>
      </c>
      <c r="I42" s="34">
        <v>45566</v>
      </c>
    </row>
    <row r="43" spans="1:9" x14ac:dyDescent="0.25">
      <c r="A43" s="31">
        <v>29</v>
      </c>
      <c r="B43" s="32">
        <v>17</v>
      </c>
      <c r="C43" s="32"/>
      <c r="D43" s="26">
        <v>1.1083000000000001</v>
      </c>
      <c r="E43" s="40"/>
      <c r="F43" s="26">
        <v>1.1083000000000001</v>
      </c>
      <c r="G43" s="26"/>
      <c r="H43" s="33">
        <v>112.48545246931654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1.1083000000000001</v>
      </c>
      <c r="H44" s="33">
        <v>113.59375246931654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1.1192</v>
      </c>
      <c r="H45" s="33">
        <v>114.71295246931655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1.1302000000000001</v>
      </c>
      <c r="H46" s="33">
        <v>115.84315246931655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1.1414</v>
      </c>
      <c r="H47" s="33">
        <v>116.98455246931655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1.1526000000000001</v>
      </c>
      <c r="H48" s="33">
        <v>118.13715246931656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1.1639999999999999</v>
      </c>
      <c r="H49" s="33">
        <v>119.30115246931656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1.1754</v>
      </c>
      <c r="H50" s="33">
        <v>120.47655246931656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1.1870000000000001</v>
      </c>
      <c r="H51" s="33">
        <v>121.66355246931656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1.1987000000000001</v>
      </c>
      <c r="H52" s="33">
        <v>122.86225246931656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1.2104999999999999</v>
      </c>
      <c r="H53" s="33">
        <v>124.07275246931655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1.2223999999999999</v>
      </c>
      <c r="H54" s="33">
        <v>125.29515246931655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1.2344999999999999</v>
      </c>
      <c r="H55" s="33">
        <v>126.52965246931655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1.2465999999999999</v>
      </c>
      <c r="H56" s="33">
        <v>127.77625246931655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1.2588999999999999</v>
      </c>
      <c r="H57" s="33">
        <v>129.03515246931656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1.2713000000000001</v>
      </c>
      <c r="H58" s="33">
        <v>130.30645246931655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1.2839</v>
      </c>
      <c r="H59" s="33">
        <v>131.59035246931654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1.2965</v>
      </c>
      <c r="H60" s="33">
        <v>132.88685246931655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1.3092999999999999</v>
      </c>
      <c r="H61" s="33">
        <v>134.19615246931656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1.3222</v>
      </c>
      <c r="H62" s="33">
        <v>135.51835246931657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1.3351999999999999</v>
      </c>
      <c r="H63" s="33">
        <v>136.85355246931655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1.3484</v>
      </c>
      <c r="H64" s="33">
        <v>138.20195246931655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1.3616999999999999</v>
      </c>
      <c r="H65" s="33">
        <v>139.56365246931657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1.3751</v>
      </c>
      <c r="H66" s="33">
        <v>140.93875246931657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1.3886000000000001</v>
      </c>
      <c r="H67" s="33">
        <v>142.32735246931657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1.4023000000000001</v>
      </c>
      <c r="H68" s="33">
        <v>143.72965246931656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1.4160999999999999</v>
      </c>
      <c r="H69" s="33">
        <v>145.14575246931656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1.4300999999999999</v>
      </c>
      <c r="H70" s="33">
        <v>146.57585246931657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1.4441999999999999</v>
      </c>
      <c r="H71" s="33">
        <v>148.02005246931657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1.4583999999999999</v>
      </c>
      <c r="H72" s="33">
        <v>149.47845246931658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1.4728000000000001</v>
      </c>
      <c r="H73" s="33">
        <v>150.95125246931659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1.4873000000000001</v>
      </c>
      <c r="H74" s="33">
        <v>152.43855246931659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1.5019</v>
      </c>
      <c r="H75" s="33">
        <v>153.9404524693166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1.5166999999999999</v>
      </c>
      <c r="H76" s="33">
        <v>155.45715246931658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1.5317000000000001</v>
      </c>
      <c r="H77" s="33">
        <v>156.98885246931658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1.5468</v>
      </c>
      <c r="H78" s="33">
        <v>158.53565246931657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1.5620000000000001</v>
      </c>
      <c r="H79" s="33">
        <v>160.09765246931659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1.5773999999999999</v>
      </c>
      <c r="H80" s="33">
        <v>161.6750524693166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1.5929</v>
      </c>
      <c r="H81" s="33">
        <v>163.26795246931658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1.6086</v>
      </c>
      <c r="H82" s="33">
        <v>164.87655246931658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1.6245000000000001</v>
      </c>
      <c r="H83" s="33">
        <v>166.50105246931659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1.6405000000000001</v>
      </c>
      <c r="H84" s="33">
        <v>168.14155246931659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1.6566000000000001</v>
      </c>
      <c r="H85" s="33">
        <v>169.79815246931659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1.673</v>
      </c>
      <c r="H86" s="33">
        <v>171.47115246931659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1.6895</v>
      </c>
      <c r="H87" s="33">
        <v>173.1606524693166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1.7060999999999999</v>
      </c>
      <c r="H88" s="33">
        <v>174.86675246931659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1.7229000000000001</v>
      </c>
      <c r="H89" s="33">
        <v>176.5896524693166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1.7399</v>
      </c>
      <c r="H90" s="33">
        <v>178.32955246931661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1.7569999999999999</v>
      </c>
      <c r="H91" s="33">
        <v>180.08655246931662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1.7743</v>
      </c>
      <c r="H92" s="33">
        <v>181.86085246931663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1.7918000000000001</v>
      </c>
      <c r="H93" s="33">
        <v>183.65265246931662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1.8095000000000001</v>
      </c>
      <c r="H94" s="33">
        <v>185.46215246931664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1.8272999999999999</v>
      </c>
      <c r="H95" s="33">
        <v>187.28945246931664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1.8452999999999999</v>
      </c>
      <c r="H96" s="33">
        <v>189.13475246931665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1.8634999999999999</v>
      </c>
      <c r="H97" s="33">
        <v>190.99825246931664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1.8818999999999999</v>
      </c>
      <c r="H98" s="33">
        <v>192.88015246931664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1.9004000000000001</v>
      </c>
      <c r="H99" s="33">
        <v>194.78055246931663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1.9191</v>
      </c>
      <c r="H100" s="33">
        <v>196.69965246931662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1.9379999999999999</v>
      </c>
      <c r="H101" s="33">
        <v>198.63765246931661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1.9571000000000001</v>
      </c>
      <c r="H102" s="33">
        <v>200.5947524693166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1.9763999999999999</v>
      </c>
      <c r="H103" s="33">
        <v>202.57115246931662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1.9959</v>
      </c>
      <c r="H104" s="33">
        <v>204.56705246931662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2.0154999999999998</v>
      </c>
      <c r="H105" s="33">
        <v>206.58255246931662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2.0354000000000001</v>
      </c>
      <c r="H106" s="33">
        <v>208.61795246931663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2.0554999999999999</v>
      </c>
      <c r="H107" s="33">
        <v>210.67345246931663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2.0756999999999999</v>
      </c>
      <c r="H108" s="33">
        <v>212.74915246931664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2.0962000000000001</v>
      </c>
      <c r="H109" s="33">
        <v>214.84535246931665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2.1168</v>
      </c>
      <c r="H110" s="33">
        <v>216.96215246931666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2.1377000000000002</v>
      </c>
      <c r="H111" s="33">
        <v>219.09985246931666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2.1587000000000001</v>
      </c>
      <c r="H112" s="33">
        <v>221.25855246931667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2.1800000000000002</v>
      </c>
      <c r="H113" s="33">
        <v>223.43855246931668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2.2014999999999998</v>
      </c>
      <c r="H114" s="33">
        <v>225.64005246931669</v>
      </c>
      <c r="I114" s="34">
        <v>52140</v>
      </c>
    </row>
    <row r="115" spans="1:9" x14ac:dyDescent="0.25">
      <c r="A115" s="35">
        <v>101</v>
      </c>
      <c r="B115" s="36">
        <v>18</v>
      </c>
      <c r="C115" s="36">
        <v>1</v>
      </c>
      <c r="D115" s="37">
        <v>2.2231999999999998</v>
      </c>
      <c r="E115" s="41">
        <v>225.64005246931669</v>
      </c>
      <c r="F115" s="37">
        <v>227.86325246931668</v>
      </c>
      <c r="G115" s="37"/>
      <c r="H115" s="38">
        <v>0</v>
      </c>
      <c r="I115" s="39">
        <v>52232</v>
      </c>
    </row>
  </sheetData>
  <mergeCells count="2">
    <mergeCell ref="A3:H3"/>
    <mergeCell ref="A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3:I115"/>
  <sheetViews>
    <sheetView topLeftCell="A32" workbookViewId="0">
      <selection activeCell="F40" sqref="F40"/>
    </sheetView>
  </sheetViews>
  <sheetFormatPr baseColWidth="10" defaultRowHeight="15" x14ac:dyDescent="0.25"/>
  <sheetData>
    <row r="3" spans="1:9" x14ac:dyDescent="0.25">
      <c r="A3" s="58" t="s">
        <v>23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0.04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TRUNC((1+F7)^(3/12)-1,6)</f>
        <v>9.8530000000000006E-3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0.98529999999999995</v>
      </c>
      <c r="H15" s="29">
        <v>100.9853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0.995</v>
      </c>
      <c r="H16" s="33">
        <v>101.9803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1.0047999999999999</v>
      </c>
      <c r="H17" s="33">
        <v>102.9851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1.0146999999999999</v>
      </c>
      <c r="H18" s="33">
        <v>103.99980000000001</v>
      </c>
      <c r="I18" s="34">
        <v>43374</v>
      </c>
    </row>
    <row r="19" spans="1:9" x14ac:dyDescent="0.25">
      <c r="A19" s="31">
        <v>5</v>
      </c>
      <c r="B19" s="32">
        <v>1</v>
      </c>
      <c r="C19" s="32"/>
      <c r="D19" s="26">
        <v>1.0246999999999999</v>
      </c>
      <c r="E19" s="40"/>
      <c r="F19" s="26">
        <v>1.0246999999999999</v>
      </c>
      <c r="G19" s="26"/>
      <c r="H19" s="33">
        <v>103.99980000000001</v>
      </c>
      <c r="I19" s="34">
        <v>43466</v>
      </c>
    </row>
    <row r="20" spans="1:9" x14ac:dyDescent="0.25">
      <c r="A20" s="31">
        <v>6</v>
      </c>
      <c r="B20" s="32"/>
      <c r="C20" s="32"/>
      <c r="D20" s="26"/>
      <c r="E20" s="40"/>
      <c r="F20" s="26">
        <v>0</v>
      </c>
      <c r="G20" s="26">
        <v>1.0246999999999999</v>
      </c>
      <c r="H20" s="33">
        <v>105.0245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1.0347999999999999</v>
      </c>
      <c r="H21" s="33">
        <v>106.05930000000001</v>
      </c>
      <c r="I21" s="34">
        <v>43647</v>
      </c>
    </row>
    <row r="22" spans="1:9" x14ac:dyDescent="0.25">
      <c r="A22" s="31">
        <v>8</v>
      </c>
      <c r="B22" s="32"/>
      <c r="C22" s="32"/>
      <c r="D22" s="26"/>
      <c r="E22" s="40"/>
      <c r="F22" s="26">
        <v>0</v>
      </c>
      <c r="G22" s="26">
        <v>1.0449999999999999</v>
      </c>
      <c r="H22" s="33">
        <v>107.10430000000001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1.0551999999999999</v>
      </c>
      <c r="H23" s="33">
        <v>108.15950000000001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1.0656000000000001</v>
      </c>
      <c r="H24" s="33">
        <v>109.22510000000001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1.0761000000000001</v>
      </c>
      <c r="H25" s="33">
        <v>110.30120000000001</v>
      </c>
      <c r="I25" s="34">
        <v>44013</v>
      </c>
    </row>
    <row r="26" spans="1:9" x14ac:dyDescent="0.25">
      <c r="A26" s="31">
        <v>12</v>
      </c>
      <c r="B26" s="32">
        <v>2</v>
      </c>
      <c r="C26" s="32"/>
      <c r="D26" s="26">
        <v>1.0867</v>
      </c>
      <c r="E26" s="40"/>
      <c r="F26" s="26">
        <v>1.0867</v>
      </c>
      <c r="G26" s="26"/>
      <c r="H26" s="33">
        <v>110.30120000000001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1.0867</v>
      </c>
      <c r="H27" s="33">
        <v>111.3879</v>
      </c>
      <c r="I27" s="34">
        <v>44197</v>
      </c>
    </row>
    <row r="28" spans="1:9" x14ac:dyDescent="0.25">
      <c r="A28" s="31">
        <v>14</v>
      </c>
      <c r="B28" s="32">
        <v>3</v>
      </c>
      <c r="C28" s="32"/>
      <c r="D28" s="26">
        <v>1.0974999999999999</v>
      </c>
      <c r="E28" s="40"/>
      <c r="F28" s="26">
        <v>1.0974999999999999</v>
      </c>
      <c r="G28" s="26"/>
      <c r="H28" s="33">
        <v>111.3879</v>
      </c>
      <c r="I28" s="34">
        <v>44287</v>
      </c>
    </row>
    <row r="29" spans="1:9" x14ac:dyDescent="0.25">
      <c r="A29" s="31">
        <v>15</v>
      </c>
      <c r="B29" s="32">
        <v>4</v>
      </c>
      <c r="C29" s="32"/>
      <c r="D29" s="26">
        <v>1.0974999999999999</v>
      </c>
      <c r="E29" s="40"/>
      <c r="F29" s="26">
        <v>1.0974999999999999</v>
      </c>
      <c r="G29" s="26"/>
      <c r="H29" s="33">
        <v>111.3879</v>
      </c>
      <c r="I29" s="34">
        <v>44378</v>
      </c>
    </row>
    <row r="30" spans="1:9" x14ac:dyDescent="0.25">
      <c r="A30" s="31">
        <v>16</v>
      </c>
      <c r="B30" s="32">
        <v>5</v>
      </c>
      <c r="C30" s="32"/>
      <c r="D30" s="26">
        <v>1.0974999999999999</v>
      </c>
      <c r="E30" s="40"/>
      <c r="F30" s="26">
        <v>1.0974999999999999</v>
      </c>
      <c r="G30" s="26"/>
      <c r="H30" s="33">
        <v>111.3879</v>
      </c>
      <c r="I30" s="34">
        <v>44470</v>
      </c>
    </row>
    <row r="31" spans="1:9" x14ac:dyDescent="0.25">
      <c r="A31" s="31">
        <v>17</v>
      </c>
      <c r="B31" s="32">
        <v>6</v>
      </c>
      <c r="C31" s="32"/>
      <c r="D31" s="26">
        <v>1.0974999999999999</v>
      </c>
      <c r="E31" s="40"/>
      <c r="F31" s="26">
        <v>1.0974999999999999</v>
      </c>
      <c r="G31" s="26"/>
      <c r="H31" s="33">
        <v>111.3879</v>
      </c>
      <c r="I31" s="34">
        <v>44562</v>
      </c>
    </row>
    <row r="32" spans="1:9" x14ac:dyDescent="0.25">
      <c r="A32" s="31">
        <v>18</v>
      </c>
      <c r="B32" s="32">
        <v>7</v>
      </c>
      <c r="C32" s="32"/>
      <c r="D32" s="26">
        <v>1.0974999999999999</v>
      </c>
      <c r="E32" s="40"/>
      <c r="F32" s="26">
        <v>1.0974999999999999</v>
      </c>
      <c r="G32" s="26"/>
      <c r="H32" s="33">
        <v>111.3879</v>
      </c>
      <c r="I32" s="34">
        <v>44652</v>
      </c>
    </row>
    <row r="33" spans="1:9" x14ac:dyDescent="0.25">
      <c r="A33" s="31">
        <v>19</v>
      </c>
      <c r="B33" s="32">
        <v>8</v>
      </c>
      <c r="C33" s="32"/>
      <c r="D33" s="26">
        <v>1.0974999999999999</v>
      </c>
      <c r="E33" s="40"/>
      <c r="F33" s="26">
        <v>1.0974999999999999</v>
      </c>
      <c r="G33" s="26"/>
      <c r="H33" s="33">
        <v>111.3879</v>
      </c>
      <c r="I33" s="34">
        <v>44743</v>
      </c>
    </row>
    <row r="34" spans="1:9" x14ac:dyDescent="0.25">
      <c r="A34" s="31">
        <v>20</v>
      </c>
      <c r="B34" s="32">
        <v>9</v>
      </c>
      <c r="C34" s="32"/>
      <c r="D34" s="26">
        <v>1.0974999999999999</v>
      </c>
      <c r="E34" s="40"/>
      <c r="F34" s="26">
        <v>1.0974999999999999</v>
      </c>
      <c r="G34" s="26"/>
      <c r="H34" s="33">
        <v>111.3879</v>
      </c>
      <c r="I34" s="34">
        <v>44835</v>
      </c>
    </row>
    <row r="35" spans="1:9" x14ac:dyDescent="0.25">
      <c r="A35" s="31">
        <v>21</v>
      </c>
      <c r="B35" s="32">
        <v>10</v>
      </c>
      <c r="C35" s="32"/>
      <c r="D35" s="26">
        <v>1.0974999999999999</v>
      </c>
      <c r="E35" s="40"/>
      <c r="F35" s="26">
        <v>1.0974999999999999</v>
      </c>
      <c r="G35" s="26"/>
      <c r="H35" s="33">
        <v>111.3879</v>
      </c>
      <c r="I35" s="34">
        <v>44927</v>
      </c>
    </row>
    <row r="36" spans="1:9" x14ac:dyDescent="0.25">
      <c r="A36" s="31">
        <v>22</v>
      </c>
      <c r="B36" s="32">
        <v>11</v>
      </c>
      <c r="C36" s="32"/>
      <c r="D36" s="26">
        <v>1.0974999999999999</v>
      </c>
      <c r="E36" s="40"/>
      <c r="F36" s="26">
        <v>1.0974999999999999</v>
      </c>
      <c r="G36" s="26"/>
      <c r="H36" s="33">
        <v>111.3879</v>
      </c>
      <c r="I36" s="34">
        <v>45017</v>
      </c>
    </row>
    <row r="37" spans="1:9" x14ac:dyDescent="0.25">
      <c r="A37" s="31">
        <v>23</v>
      </c>
      <c r="B37" s="32">
        <v>12</v>
      </c>
      <c r="C37" s="32"/>
      <c r="D37" s="26">
        <v>1.0974999999999999</v>
      </c>
      <c r="E37" s="40"/>
      <c r="F37" s="26">
        <v>1.0974999999999999</v>
      </c>
      <c r="G37" s="26"/>
      <c r="H37" s="33">
        <v>111.3879</v>
      </c>
      <c r="I37" s="34">
        <v>45108</v>
      </c>
    </row>
    <row r="38" spans="1:9" x14ac:dyDescent="0.25">
      <c r="A38" s="31">
        <v>24</v>
      </c>
      <c r="B38" s="32">
        <v>13</v>
      </c>
      <c r="C38" s="32"/>
      <c r="D38" s="26">
        <v>1.0974999999999999</v>
      </c>
      <c r="E38" s="40"/>
      <c r="F38" s="26">
        <v>1.0974999999999999</v>
      </c>
      <c r="G38" s="26"/>
      <c r="H38" s="33">
        <v>111.3879</v>
      </c>
      <c r="I38" s="34">
        <v>45200</v>
      </c>
    </row>
    <row r="39" spans="1:9" x14ac:dyDescent="0.25">
      <c r="A39" s="31">
        <v>25</v>
      </c>
      <c r="B39" s="32">
        <v>14</v>
      </c>
      <c r="C39" s="32"/>
      <c r="D39" s="26">
        <v>1.0974999999999999</v>
      </c>
      <c r="E39" s="40"/>
      <c r="F39" s="26">
        <v>1.0974999999999999</v>
      </c>
      <c r="G39" s="26"/>
      <c r="H39" s="33">
        <v>111.3879</v>
      </c>
      <c r="I39" s="34">
        <v>45292</v>
      </c>
    </row>
    <row r="40" spans="1:9" x14ac:dyDescent="0.25">
      <c r="A40" s="31">
        <v>26</v>
      </c>
      <c r="B40" s="32">
        <v>15</v>
      </c>
      <c r="C40" s="32"/>
      <c r="D40" s="26">
        <v>1.0974999999999999</v>
      </c>
      <c r="E40" s="40"/>
      <c r="F40" s="26">
        <v>1.0974999999999999</v>
      </c>
      <c r="G40" s="26"/>
      <c r="H40" s="33">
        <v>111.3879</v>
      </c>
      <c r="I40" s="34">
        <v>45383</v>
      </c>
    </row>
    <row r="41" spans="1:9" x14ac:dyDescent="0.25">
      <c r="A41" s="31">
        <v>27</v>
      </c>
      <c r="B41" s="32">
        <v>16</v>
      </c>
      <c r="C41" s="32"/>
      <c r="D41" s="26">
        <v>1.0974999999999999</v>
      </c>
      <c r="E41" s="40"/>
      <c r="F41" s="26">
        <v>1.0974999999999999</v>
      </c>
      <c r="G41" s="26"/>
      <c r="H41" s="33">
        <v>111.3879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1.0974999999999999</v>
      </c>
      <c r="H42" s="33">
        <v>112.4854</v>
      </c>
      <c r="I42" s="34">
        <v>45566</v>
      </c>
    </row>
    <row r="43" spans="1:9" x14ac:dyDescent="0.25">
      <c r="A43" s="31">
        <v>29</v>
      </c>
      <c r="B43" s="32">
        <v>17</v>
      </c>
      <c r="C43" s="32"/>
      <c r="D43" s="26">
        <v>1.1083000000000001</v>
      </c>
      <c r="E43" s="40"/>
      <c r="F43" s="26">
        <v>1.1083000000000001</v>
      </c>
      <c r="G43" s="26"/>
      <c r="H43" s="33">
        <v>112.4854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1.1083000000000001</v>
      </c>
      <c r="H44" s="33">
        <v>113.5937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1.1192</v>
      </c>
      <c r="H45" s="33">
        <v>114.7129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1.1302000000000001</v>
      </c>
      <c r="H46" s="33">
        <v>115.84310000000001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1.1414</v>
      </c>
      <c r="H47" s="33">
        <v>116.98450000000001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1.1526000000000001</v>
      </c>
      <c r="H48" s="33">
        <v>118.13710000000002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1.1639999999999999</v>
      </c>
      <c r="H49" s="33">
        <v>119.30110000000002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1.1754</v>
      </c>
      <c r="H50" s="33">
        <v>120.47650000000002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1.1870000000000001</v>
      </c>
      <c r="H51" s="33">
        <v>121.66350000000001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1.1987000000000001</v>
      </c>
      <c r="H52" s="33">
        <v>122.86220000000002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1.2104999999999999</v>
      </c>
      <c r="H53" s="33">
        <v>124.07270000000001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1.2223999999999999</v>
      </c>
      <c r="H54" s="33">
        <v>125.29510000000001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1.2344999999999999</v>
      </c>
      <c r="H55" s="33">
        <v>126.5296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1.2465999999999999</v>
      </c>
      <c r="H56" s="33">
        <v>127.7762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1.2588999999999999</v>
      </c>
      <c r="H57" s="33">
        <v>129.0351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1.2713000000000001</v>
      </c>
      <c r="H58" s="33">
        <v>130.3064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1.2839</v>
      </c>
      <c r="H59" s="33">
        <v>131.59029999999998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1.2965</v>
      </c>
      <c r="H60" s="33">
        <v>132.88679999999999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1.3092999999999999</v>
      </c>
      <c r="H61" s="33">
        <v>134.1961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1.3222</v>
      </c>
      <c r="H62" s="33">
        <v>135.51830000000001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1.3351999999999999</v>
      </c>
      <c r="H63" s="33">
        <v>136.8535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1.3484</v>
      </c>
      <c r="H64" s="33">
        <v>138.20189999999999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1.3616999999999999</v>
      </c>
      <c r="H65" s="33">
        <v>139.56360000000001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1.3751</v>
      </c>
      <c r="H66" s="33">
        <v>140.93870000000001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1.3886000000000001</v>
      </c>
      <c r="H67" s="33">
        <v>142.32730000000001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1.4023000000000001</v>
      </c>
      <c r="H68" s="33">
        <v>143.7296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1.4160999999999999</v>
      </c>
      <c r="H69" s="33">
        <v>145.14570000000001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1.4300999999999999</v>
      </c>
      <c r="H70" s="33">
        <v>146.57580000000002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1.4441999999999999</v>
      </c>
      <c r="H71" s="33">
        <v>148.02000000000001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1.4583999999999999</v>
      </c>
      <c r="H72" s="33">
        <v>149.47840000000002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1.4728000000000001</v>
      </c>
      <c r="H73" s="33">
        <v>150.95120000000003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1.4873000000000001</v>
      </c>
      <c r="H74" s="33">
        <v>152.43850000000003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1.5019</v>
      </c>
      <c r="H75" s="33">
        <v>153.94040000000004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1.5166999999999999</v>
      </c>
      <c r="H76" s="33">
        <v>155.45710000000003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1.5317000000000001</v>
      </c>
      <c r="H77" s="33">
        <v>156.98880000000003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1.5468</v>
      </c>
      <c r="H78" s="33">
        <v>158.53560000000002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1.5620000000000001</v>
      </c>
      <c r="H79" s="33">
        <v>160.09760000000003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1.5773999999999999</v>
      </c>
      <c r="H80" s="33">
        <v>161.67500000000004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1.5929</v>
      </c>
      <c r="H81" s="33">
        <v>163.26790000000003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1.6086</v>
      </c>
      <c r="H82" s="33">
        <v>164.87650000000002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1.6245000000000001</v>
      </c>
      <c r="H83" s="33">
        <v>166.50100000000003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1.6405000000000001</v>
      </c>
      <c r="H84" s="33">
        <v>168.14150000000004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1.6566000000000001</v>
      </c>
      <c r="H85" s="33">
        <v>169.79810000000003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1.673</v>
      </c>
      <c r="H86" s="33">
        <v>171.47110000000004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1.6895</v>
      </c>
      <c r="H87" s="33">
        <v>173.16060000000004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1.7060999999999999</v>
      </c>
      <c r="H88" s="33">
        <v>174.86670000000004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1.7229000000000001</v>
      </c>
      <c r="H89" s="33">
        <v>176.58960000000005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1.7399</v>
      </c>
      <c r="H90" s="33">
        <v>178.32950000000005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1.7569999999999999</v>
      </c>
      <c r="H91" s="33">
        <v>180.08650000000006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1.7743</v>
      </c>
      <c r="H92" s="33">
        <v>181.86080000000007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1.7918000000000001</v>
      </c>
      <c r="H93" s="33">
        <v>183.65260000000006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1.8095000000000001</v>
      </c>
      <c r="H94" s="33">
        <v>185.46210000000008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1.8272999999999999</v>
      </c>
      <c r="H95" s="33">
        <v>187.28940000000009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1.8452999999999999</v>
      </c>
      <c r="H96" s="33">
        <v>189.13470000000009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1.8634999999999999</v>
      </c>
      <c r="H97" s="33">
        <v>190.99820000000008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1.8818999999999999</v>
      </c>
      <c r="H98" s="33">
        <v>192.88010000000008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1.9004000000000001</v>
      </c>
      <c r="H99" s="33">
        <v>194.78050000000007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1.9191</v>
      </c>
      <c r="H100" s="33">
        <v>196.69960000000006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1.9379999999999999</v>
      </c>
      <c r="H101" s="33">
        <v>198.63760000000005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1.9571000000000001</v>
      </c>
      <c r="H102" s="33">
        <v>200.59470000000005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1.9763999999999999</v>
      </c>
      <c r="H103" s="33">
        <v>202.57110000000006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1.9959</v>
      </c>
      <c r="H104" s="33">
        <v>204.56700000000006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2.0154999999999998</v>
      </c>
      <c r="H105" s="33">
        <v>206.58250000000007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2.0354000000000001</v>
      </c>
      <c r="H106" s="33">
        <v>208.61790000000008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2.0554999999999999</v>
      </c>
      <c r="H107" s="33">
        <v>210.67340000000007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2.0756999999999999</v>
      </c>
      <c r="H108" s="33">
        <v>212.74910000000008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2.0962000000000001</v>
      </c>
      <c r="H109" s="33">
        <v>214.84530000000009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2.1168</v>
      </c>
      <c r="H110" s="33">
        <v>216.96210000000011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2.1377000000000002</v>
      </c>
      <c r="H111" s="33">
        <v>219.0998000000001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2.1587000000000001</v>
      </c>
      <c r="H112" s="33">
        <v>221.25850000000011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2.1800000000000002</v>
      </c>
      <c r="H113" s="33">
        <v>223.43850000000012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2.2014999999999998</v>
      </c>
      <c r="H114" s="33">
        <v>225.64000000000013</v>
      </c>
      <c r="I114" s="34">
        <v>52140</v>
      </c>
    </row>
    <row r="115" spans="1:9" x14ac:dyDescent="0.25">
      <c r="A115" s="35">
        <v>101</v>
      </c>
      <c r="B115" s="36">
        <v>18</v>
      </c>
      <c r="C115" s="36">
        <v>1</v>
      </c>
      <c r="D115" s="37">
        <v>2.2231999999999998</v>
      </c>
      <c r="E115" s="41">
        <v>225.64000000000013</v>
      </c>
      <c r="F115" s="37">
        <v>227.86320000000012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115"/>
  <sheetViews>
    <sheetView topLeftCell="A31" workbookViewId="0">
      <selection activeCell="A5" sqref="A5"/>
    </sheetView>
  </sheetViews>
  <sheetFormatPr baseColWidth="10" defaultRowHeight="15" x14ac:dyDescent="0.25"/>
  <sheetData>
    <row r="3" spans="1:9" x14ac:dyDescent="0.25">
      <c r="A3" s="58" t="s">
        <v>24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x14ac:dyDescent="0.2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25">
      <c r="A7" s="3"/>
      <c r="B7" s="3"/>
      <c r="C7" s="8" t="s">
        <v>4</v>
      </c>
      <c r="D7" s="3"/>
      <c r="E7" s="3"/>
      <c r="F7" s="9">
        <v>0.08</v>
      </c>
      <c r="G7" s="10"/>
      <c r="H7" s="3"/>
      <c r="I7" s="3"/>
    </row>
    <row r="8" spans="1:9" x14ac:dyDescent="0.25">
      <c r="A8" s="3"/>
      <c r="B8" s="3"/>
      <c r="C8" s="8" t="s">
        <v>5</v>
      </c>
      <c r="D8" s="3"/>
      <c r="E8" s="3"/>
      <c r="F8" s="11">
        <f>TRUNC((1+F7)^(3/12)-1,7)</f>
        <v>1.9426499999999999E-2</v>
      </c>
      <c r="G8" s="12"/>
      <c r="H8" s="3"/>
      <c r="I8" s="3"/>
    </row>
    <row r="9" spans="1:9" x14ac:dyDescent="0.2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2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2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2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8.25" x14ac:dyDescent="0.2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25">
      <c r="A15" s="24">
        <v>1</v>
      </c>
      <c r="B15" s="25"/>
      <c r="C15" s="25"/>
      <c r="D15" s="27"/>
      <c r="E15" s="27"/>
      <c r="F15" s="28">
        <v>0</v>
      </c>
      <c r="G15" s="28">
        <v>1.9426546908273501</v>
      </c>
      <c r="H15" s="29">
        <v>101.94265469082735</v>
      </c>
      <c r="I15" s="30">
        <v>43101</v>
      </c>
    </row>
    <row r="16" spans="1:9" x14ac:dyDescent="0.25">
      <c r="A16" s="31">
        <v>2</v>
      </c>
      <c r="B16" s="32"/>
      <c r="C16" s="32"/>
      <c r="D16" s="26"/>
      <c r="E16" s="40"/>
      <c r="F16" s="26">
        <v>0</v>
      </c>
      <c r="G16" s="26">
        <v>1.9803889813513575</v>
      </c>
      <c r="H16" s="33">
        <v>103.92304367217871</v>
      </c>
      <c r="I16" s="34">
        <v>43191</v>
      </c>
    </row>
    <row r="17" spans="1:9" x14ac:dyDescent="0.25">
      <c r="A17" s="31">
        <v>3</v>
      </c>
      <c r="B17" s="32"/>
      <c r="C17" s="32"/>
      <c r="D17" s="26"/>
      <c r="E17" s="40"/>
      <c r="F17" s="26">
        <v>0</v>
      </c>
      <c r="G17" s="26">
        <v>2.0188610078975797</v>
      </c>
      <c r="H17" s="33">
        <v>105.94190468007629</v>
      </c>
      <c r="I17" s="34">
        <v>43282</v>
      </c>
    </row>
    <row r="18" spans="1:9" x14ac:dyDescent="0.25">
      <c r="A18" s="31">
        <v>4</v>
      </c>
      <c r="B18" s="32"/>
      <c r="C18" s="32"/>
      <c r="D18" s="26"/>
      <c r="E18" s="40"/>
      <c r="F18" s="26">
        <v>0</v>
      </c>
      <c r="G18" s="26">
        <v>2.0580804112675022</v>
      </c>
      <c r="H18" s="33">
        <v>107.99998509134379</v>
      </c>
      <c r="I18" s="34">
        <v>43374</v>
      </c>
    </row>
    <row r="19" spans="1:9" x14ac:dyDescent="0.25">
      <c r="A19" s="31">
        <v>5</v>
      </c>
      <c r="B19" s="32"/>
      <c r="C19" s="32"/>
      <c r="D19" s="26"/>
      <c r="E19" s="40"/>
      <c r="F19" s="26">
        <v>0</v>
      </c>
      <c r="G19" s="26">
        <v>2.0980617103769901</v>
      </c>
      <c r="H19" s="33">
        <v>110.09804680172078</v>
      </c>
      <c r="I19" s="34">
        <v>43466</v>
      </c>
    </row>
    <row r="20" spans="1:9" x14ac:dyDescent="0.25">
      <c r="A20" s="31">
        <v>6</v>
      </c>
      <c r="B20" s="32"/>
      <c r="C20" s="32"/>
      <c r="D20" s="26"/>
      <c r="E20" s="40"/>
      <c r="F20" s="26">
        <v>0</v>
      </c>
      <c r="G20" s="26">
        <v>2.1388197061936287</v>
      </c>
      <c r="H20" s="33">
        <v>112.23686650791441</v>
      </c>
      <c r="I20" s="34">
        <v>43556</v>
      </c>
    </row>
    <row r="21" spans="1:9" x14ac:dyDescent="0.25">
      <c r="A21" s="31">
        <v>7</v>
      </c>
      <c r="B21" s="32"/>
      <c r="C21" s="32"/>
      <c r="D21" s="26"/>
      <c r="E21" s="40"/>
      <c r="F21" s="26">
        <v>0</v>
      </c>
      <c r="G21" s="26">
        <v>2.1803694872159993</v>
      </c>
      <c r="H21" s="33">
        <v>114.41723599513041</v>
      </c>
      <c r="I21" s="34">
        <v>43647</v>
      </c>
    </row>
    <row r="22" spans="1:9" x14ac:dyDescent="0.25">
      <c r="A22" s="31">
        <v>8</v>
      </c>
      <c r="B22" s="32"/>
      <c r="C22" s="32"/>
      <c r="D22" s="26"/>
      <c r="E22" s="40"/>
      <c r="F22" s="26">
        <v>0</v>
      </c>
      <c r="G22" s="26">
        <v>2.2227264350594007</v>
      </c>
      <c r="H22" s="33">
        <v>116.63996243018981</v>
      </c>
      <c r="I22" s="34">
        <v>43739</v>
      </c>
    </row>
    <row r="23" spans="1:9" x14ac:dyDescent="0.25">
      <c r="A23" s="31">
        <v>9</v>
      </c>
      <c r="B23" s="32"/>
      <c r="C23" s="32"/>
      <c r="D23" s="26"/>
      <c r="E23" s="40"/>
      <c r="F23" s="26">
        <v>0</v>
      </c>
      <c r="G23" s="26">
        <v>2.2659062301500823</v>
      </c>
      <c r="H23" s="33">
        <v>118.90586866033989</v>
      </c>
      <c r="I23" s="34">
        <v>43831</v>
      </c>
    </row>
    <row r="24" spans="1:9" x14ac:dyDescent="0.25">
      <c r="A24" s="31">
        <v>10</v>
      </c>
      <c r="B24" s="32"/>
      <c r="C24" s="32"/>
      <c r="D24" s="26"/>
      <c r="E24" s="40"/>
      <c r="F24" s="26">
        <v>0</v>
      </c>
      <c r="G24" s="26">
        <v>2.3099248575300928</v>
      </c>
      <c r="H24" s="33">
        <v>121.21579351786998</v>
      </c>
      <c r="I24" s="34">
        <v>43922</v>
      </c>
    </row>
    <row r="25" spans="1:9" x14ac:dyDescent="0.25">
      <c r="A25" s="31">
        <v>11</v>
      </c>
      <c r="B25" s="32"/>
      <c r="C25" s="32"/>
      <c r="D25" s="26"/>
      <c r="E25" s="40"/>
      <c r="F25" s="26">
        <v>0</v>
      </c>
      <c r="G25" s="26">
        <v>2.3547986127749012</v>
      </c>
      <c r="H25" s="33">
        <v>123.57059213064488</v>
      </c>
      <c r="I25" s="34">
        <v>44013</v>
      </c>
    </row>
    <row r="26" spans="1:9" x14ac:dyDescent="0.25">
      <c r="A26" s="31">
        <v>12</v>
      </c>
      <c r="B26" s="32"/>
      <c r="C26" s="32"/>
      <c r="D26" s="26"/>
      <c r="E26" s="40"/>
      <c r="F26" s="26">
        <v>0</v>
      </c>
      <c r="G26" s="26">
        <v>2.4005441080259726</v>
      </c>
      <c r="H26" s="33">
        <v>125.97113623867085</v>
      </c>
      <c r="I26" s="34">
        <v>44105</v>
      </c>
    </row>
    <row r="27" spans="1:9" x14ac:dyDescent="0.25">
      <c r="A27" s="31">
        <v>13</v>
      </c>
      <c r="B27" s="32"/>
      <c r="C27" s="32"/>
      <c r="D27" s="26"/>
      <c r="E27" s="40"/>
      <c r="F27" s="26">
        <v>0</v>
      </c>
      <c r="G27" s="26">
        <v>2.4471782781405391</v>
      </c>
      <c r="H27" s="33">
        <v>128.41831451681139</v>
      </c>
      <c r="I27" s="34">
        <v>44197</v>
      </c>
    </row>
    <row r="28" spans="1:9" x14ac:dyDescent="0.25">
      <c r="A28" s="31">
        <v>14</v>
      </c>
      <c r="B28" s="32"/>
      <c r="C28" s="32"/>
      <c r="D28" s="26"/>
      <c r="E28" s="40"/>
      <c r="F28" s="26">
        <v>0</v>
      </c>
      <c r="G28" s="26">
        <v>2.4947183869608365</v>
      </c>
      <c r="H28" s="33">
        <v>130.91303290377223</v>
      </c>
      <c r="I28" s="34">
        <v>44287</v>
      </c>
    </row>
    <row r="29" spans="1:9" x14ac:dyDescent="0.25">
      <c r="A29" s="31">
        <v>15</v>
      </c>
      <c r="B29" s="32"/>
      <c r="C29" s="32"/>
      <c r="D29" s="26"/>
      <c r="E29" s="40"/>
      <c r="F29" s="26">
        <v>0</v>
      </c>
      <c r="G29" s="26">
        <v>2.5431820337051314</v>
      </c>
      <c r="H29" s="33">
        <v>133.45621493747737</v>
      </c>
      <c r="I29" s="34">
        <v>44378</v>
      </c>
    </row>
    <row r="30" spans="1:9" x14ac:dyDescent="0.25">
      <c r="A30" s="31">
        <v>16</v>
      </c>
      <c r="B30" s="32"/>
      <c r="C30" s="32"/>
      <c r="D30" s="26"/>
      <c r="E30" s="40"/>
      <c r="F30" s="26">
        <v>0</v>
      </c>
      <c r="G30" s="26">
        <v>2.5925871594829042</v>
      </c>
      <c r="H30" s="33">
        <v>136.04880209696029</v>
      </c>
      <c r="I30" s="34">
        <v>44470</v>
      </c>
    </row>
    <row r="31" spans="1:9" x14ac:dyDescent="0.25">
      <c r="A31" s="31">
        <v>17</v>
      </c>
      <c r="B31" s="32"/>
      <c r="C31" s="32"/>
      <c r="D31" s="26"/>
      <c r="E31" s="40"/>
      <c r="F31" s="26">
        <v>0</v>
      </c>
      <c r="G31" s="26">
        <v>2.6429520539365989</v>
      </c>
      <c r="H31" s="33">
        <v>138.69175415089688</v>
      </c>
      <c r="I31" s="34">
        <v>44562</v>
      </c>
    </row>
    <row r="32" spans="1:9" x14ac:dyDescent="0.25">
      <c r="A32" s="31">
        <v>18</v>
      </c>
      <c r="B32" s="32"/>
      <c r="C32" s="32"/>
      <c r="D32" s="26"/>
      <c r="E32" s="40"/>
      <c r="F32" s="26">
        <v>0</v>
      </c>
      <c r="G32" s="26">
        <v>2.6942953620123982</v>
      </c>
      <c r="H32" s="33">
        <v>141.3860495129093</v>
      </c>
      <c r="I32" s="34">
        <v>44652</v>
      </c>
    </row>
    <row r="33" spans="1:9" x14ac:dyDescent="0.25">
      <c r="A33" s="31">
        <v>19</v>
      </c>
      <c r="B33" s="32"/>
      <c r="C33" s="32"/>
      <c r="D33" s="26"/>
      <c r="E33" s="40"/>
      <c r="F33" s="26">
        <v>0</v>
      </c>
      <c r="G33" s="26">
        <v>2.7466360908625322</v>
      </c>
      <c r="H33" s="33">
        <v>144.13268560377182</v>
      </c>
      <c r="I33" s="34">
        <v>44743</v>
      </c>
    </row>
    <row r="34" spans="1:9" x14ac:dyDescent="0.25">
      <c r="A34" s="31">
        <v>20</v>
      </c>
      <c r="B34" s="32"/>
      <c r="C34" s="32"/>
      <c r="D34" s="26"/>
      <c r="E34" s="40"/>
      <c r="F34" s="26">
        <v>0</v>
      </c>
      <c r="G34" s="26">
        <v>2.799993616881673</v>
      </c>
      <c r="H34" s="33">
        <v>146.93267922065348</v>
      </c>
      <c r="I34" s="34">
        <v>44835</v>
      </c>
    </row>
    <row r="35" spans="1:9" x14ac:dyDescent="0.25">
      <c r="A35" s="31">
        <v>21</v>
      </c>
      <c r="B35" s="32"/>
      <c r="C35" s="32"/>
      <c r="D35" s="26"/>
      <c r="E35" s="40"/>
      <c r="F35" s="26">
        <v>0</v>
      </c>
      <c r="G35" s="26">
        <v>2.8543876928800249</v>
      </c>
      <c r="H35" s="33">
        <v>149.78706691353352</v>
      </c>
      <c r="I35" s="34">
        <v>44927</v>
      </c>
    </row>
    <row r="36" spans="1:9" x14ac:dyDescent="0.25">
      <c r="A36" s="31">
        <v>22</v>
      </c>
      <c r="B36" s="32"/>
      <c r="C36" s="32"/>
      <c r="D36" s="26"/>
      <c r="E36" s="40"/>
      <c r="F36" s="26">
        <v>0</v>
      </c>
      <c r="G36" s="26">
        <v>2.909838455395759</v>
      </c>
      <c r="H36" s="33">
        <v>152.69690536892929</v>
      </c>
      <c r="I36" s="34">
        <v>45017</v>
      </c>
    </row>
    <row r="37" spans="1:9" x14ac:dyDescent="0.25">
      <c r="A37" s="31">
        <v>23</v>
      </c>
      <c r="B37" s="32"/>
      <c r="C37" s="32"/>
      <c r="D37" s="26"/>
      <c r="E37" s="40"/>
      <c r="F37" s="26">
        <v>0</v>
      </c>
      <c r="G37" s="26">
        <v>2.9663664321495049</v>
      </c>
      <c r="H37" s="33">
        <v>155.66327180107879</v>
      </c>
      <c r="I37" s="34">
        <v>45108</v>
      </c>
    </row>
    <row r="38" spans="1:9" x14ac:dyDescent="0.25">
      <c r="A38" s="31">
        <v>24</v>
      </c>
      <c r="B38" s="32"/>
      <c r="C38" s="32"/>
      <c r="D38" s="26"/>
      <c r="E38" s="40"/>
      <c r="F38" s="26">
        <v>0</v>
      </c>
      <c r="G38" s="26">
        <v>3.023992549643657</v>
      </c>
      <c r="H38" s="33">
        <v>158.68726435072244</v>
      </c>
      <c r="I38" s="34">
        <v>45200</v>
      </c>
    </row>
    <row r="39" spans="1:9" x14ac:dyDescent="0.25">
      <c r="A39" s="31">
        <v>25</v>
      </c>
      <c r="B39" s="32"/>
      <c r="C39" s="32"/>
      <c r="D39" s="26"/>
      <c r="E39" s="40"/>
      <c r="F39" s="26">
        <v>0</v>
      </c>
      <c r="G39" s="26">
        <v>3.0827381409093095</v>
      </c>
      <c r="H39" s="33">
        <v>161.77000249163174</v>
      </c>
      <c r="I39" s="34">
        <v>45292</v>
      </c>
    </row>
    <row r="40" spans="1:9" x14ac:dyDescent="0.25">
      <c r="A40" s="31">
        <v>26</v>
      </c>
      <c r="B40" s="32"/>
      <c r="C40" s="32"/>
      <c r="D40" s="26"/>
      <c r="E40" s="40"/>
      <c r="F40" s="26">
        <v>0</v>
      </c>
      <c r="G40" s="26">
        <v>3.1426249534036841</v>
      </c>
      <c r="H40" s="33">
        <v>164.91262744503544</v>
      </c>
      <c r="I40" s="34">
        <v>45383</v>
      </c>
    </row>
    <row r="41" spans="1:9" x14ac:dyDescent="0.25">
      <c r="A41" s="31">
        <v>27</v>
      </c>
      <c r="B41" s="32"/>
      <c r="C41" s="32"/>
      <c r="D41" s="26"/>
      <c r="E41" s="40"/>
      <c r="F41" s="26">
        <v>0</v>
      </c>
      <c r="G41" s="26">
        <v>3.2036751570609807</v>
      </c>
      <c r="H41" s="33">
        <v>168.11630260209643</v>
      </c>
      <c r="I41" s="34">
        <v>45474</v>
      </c>
    </row>
    <row r="42" spans="1:9" x14ac:dyDescent="0.25">
      <c r="A42" s="31">
        <v>28</v>
      </c>
      <c r="B42" s="32"/>
      <c r="C42" s="32"/>
      <c r="D42" s="26"/>
      <c r="E42" s="40"/>
      <c r="F42" s="26">
        <v>0</v>
      </c>
      <c r="G42" s="26">
        <v>3.2659113524996259</v>
      </c>
      <c r="H42" s="33">
        <v>171.38221395459604</v>
      </c>
      <c r="I42" s="34">
        <v>45566</v>
      </c>
    </row>
    <row r="43" spans="1:9" x14ac:dyDescent="0.25">
      <c r="A43" s="31">
        <v>29</v>
      </c>
      <c r="B43" s="32"/>
      <c r="C43" s="32"/>
      <c r="D43" s="26"/>
      <c r="E43" s="40"/>
      <c r="F43" s="26">
        <v>0</v>
      </c>
      <c r="G43" s="26">
        <v>3.3293565793889597</v>
      </c>
      <c r="H43" s="33">
        <v>174.711570533985</v>
      </c>
      <c r="I43" s="34">
        <v>45658</v>
      </c>
    </row>
    <row r="44" spans="1:9" x14ac:dyDescent="0.25">
      <c r="A44" s="31">
        <v>30</v>
      </c>
      <c r="B44" s="32"/>
      <c r="C44" s="32"/>
      <c r="D44" s="26"/>
      <c r="E44" s="40"/>
      <c r="F44" s="26">
        <v>0</v>
      </c>
      <c r="G44" s="26">
        <v>3.3940343249784592</v>
      </c>
      <c r="H44" s="33">
        <v>178.10560485896346</v>
      </c>
      <c r="I44" s="34">
        <v>45748</v>
      </c>
    </row>
    <row r="45" spans="1:9" x14ac:dyDescent="0.25">
      <c r="A45" s="31">
        <v>31</v>
      </c>
      <c r="B45" s="32"/>
      <c r="C45" s="32"/>
      <c r="D45" s="26"/>
      <c r="E45" s="40"/>
      <c r="F45" s="26">
        <v>0</v>
      </c>
      <c r="G45" s="26">
        <v>3.4599685327926535</v>
      </c>
      <c r="H45" s="33">
        <v>181.56557339175612</v>
      </c>
      <c r="I45" s="34">
        <v>45839</v>
      </c>
    </row>
    <row r="46" spans="1:9" x14ac:dyDescent="0.25">
      <c r="A46" s="31">
        <v>32</v>
      </c>
      <c r="B46" s="32"/>
      <c r="C46" s="32"/>
      <c r="D46" s="26"/>
      <c r="E46" s="40"/>
      <c r="F46" s="26">
        <v>0</v>
      </c>
      <c r="G46" s="26">
        <v>3.5271836114949502</v>
      </c>
      <c r="H46" s="33">
        <v>185.09275700325108</v>
      </c>
      <c r="I46" s="34">
        <v>45931</v>
      </c>
    </row>
    <row r="47" spans="1:9" x14ac:dyDescent="0.25">
      <c r="A47" s="31">
        <v>33</v>
      </c>
      <c r="B47" s="32"/>
      <c r="C47" s="32"/>
      <c r="D47" s="26"/>
      <c r="E47" s="40"/>
      <c r="F47" s="26">
        <v>0</v>
      </c>
      <c r="G47" s="26">
        <v>3.595704443923657</v>
      </c>
      <c r="H47" s="33">
        <v>188.68846144717475</v>
      </c>
      <c r="I47" s="34">
        <v>46023</v>
      </c>
    </row>
    <row r="48" spans="1:9" x14ac:dyDescent="0.25">
      <c r="A48" s="31">
        <v>34</v>
      </c>
      <c r="B48" s="32"/>
      <c r="C48" s="32"/>
      <c r="D48" s="26"/>
      <c r="E48" s="40"/>
      <c r="F48" s="26">
        <v>0</v>
      </c>
      <c r="G48" s="26">
        <v>3.6655563963035402</v>
      </c>
      <c r="H48" s="33">
        <v>192.35401784347829</v>
      </c>
      <c r="I48" s="34">
        <v>46113</v>
      </c>
    </row>
    <row r="49" spans="1:9" x14ac:dyDescent="0.25">
      <c r="A49" s="31">
        <v>35</v>
      </c>
      <c r="B49" s="32"/>
      <c r="C49" s="32"/>
      <c r="D49" s="26"/>
      <c r="E49" s="40"/>
      <c r="F49" s="26">
        <v>0</v>
      </c>
      <c r="G49" s="26">
        <v>3.7367653276363311</v>
      </c>
      <c r="H49" s="33">
        <v>196.09078317111462</v>
      </c>
      <c r="I49" s="34">
        <v>46204</v>
      </c>
    </row>
    <row r="50" spans="1:9" x14ac:dyDescent="0.25">
      <c r="A50" s="31">
        <v>36</v>
      </c>
      <c r="B50" s="32"/>
      <c r="C50" s="32"/>
      <c r="D50" s="26"/>
      <c r="E50" s="40"/>
      <c r="F50" s="26">
        <v>0</v>
      </c>
      <c r="G50" s="26">
        <v>3.8093575992736581</v>
      </c>
      <c r="H50" s="33">
        <v>199.90014077038828</v>
      </c>
      <c r="I50" s="34">
        <v>46296</v>
      </c>
    </row>
    <row r="51" spans="1:9" x14ac:dyDescent="0.25">
      <c r="A51" s="31">
        <v>37</v>
      </c>
      <c r="B51" s="32"/>
      <c r="C51" s="32"/>
      <c r="D51" s="26"/>
      <c r="E51" s="40"/>
      <c r="F51" s="26">
        <v>0</v>
      </c>
      <c r="G51" s="26">
        <v>3.8833600846759477</v>
      </c>
      <c r="H51" s="33">
        <v>203.78350085506423</v>
      </c>
      <c r="I51" s="34">
        <v>46388</v>
      </c>
    </row>
    <row r="52" spans="1:9" x14ac:dyDescent="0.25">
      <c r="A52" s="31">
        <v>38</v>
      </c>
      <c r="B52" s="32"/>
      <c r="C52" s="32"/>
      <c r="D52" s="26"/>
      <c r="E52" s="40"/>
      <c r="F52" s="26">
        <v>0</v>
      </c>
      <c r="G52" s="26">
        <v>3.9588001793609053</v>
      </c>
      <c r="H52" s="33">
        <v>207.74230103442514</v>
      </c>
      <c r="I52" s="34">
        <v>46478</v>
      </c>
    </row>
    <row r="53" spans="1:9" x14ac:dyDescent="0.25">
      <c r="A53" s="31">
        <v>39</v>
      </c>
      <c r="B53" s="32"/>
      <c r="C53" s="32"/>
      <c r="D53" s="26"/>
      <c r="E53" s="40"/>
      <c r="F53" s="26">
        <v>0</v>
      </c>
      <c r="G53" s="26">
        <v>4.0357058110452595</v>
      </c>
      <c r="H53" s="33">
        <v>211.7780068454704</v>
      </c>
      <c r="I53" s="34">
        <v>46569</v>
      </c>
    </row>
    <row r="54" spans="1:9" x14ac:dyDescent="0.25">
      <c r="A54" s="31">
        <v>40</v>
      </c>
      <c r="B54" s="32"/>
      <c r="C54" s="32"/>
      <c r="D54" s="26"/>
      <c r="E54" s="40"/>
      <c r="F54" s="26">
        <v>0</v>
      </c>
      <c r="G54" s="26">
        <v>4.1141054499835308</v>
      </c>
      <c r="H54" s="33">
        <v>215.89211229545393</v>
      </c>
      <c r="I54" s="34">
        <v>46661</v>
      </c>
    </row>
    <row r="55" spans="1:9" x14ac:dyDescent="0.25">
      <c r="A55" s="31">
        <v>41</v>
      </c>
      <c r="B55" s="32"/>
      <c r="C55" s="32"/>
      <c r="D55" s="26"/>
      <c r="E55" s="40"/>
      <c r="F55" s="26">
        <v>0</v>
      </c>
      <c r="G55" s="26">
        <v>4.1940281195076352</v>
      </c>
      <c r="H55" s="33">
        <v>220.08614041496156</v>
      </c>
      <c r="I55" s="34">
        <v>46753</v>
      </c>
    </row>
    <row r="56" spans="1:9" x14ac:dyDescent="0.25">
      <c r="A56" s="31">
        <v>42</v>
      </c>
      <c r="B56" s="32"/>
      <c r="C56" s="32"/>
      <c r="D56" s="26"/>
      <c r="E56" s="40"/>
      <c r="F56" s="26">
        <v>0</v>
      </c>
      <c r="G56" s="26">
        <v>4.275503406771251</v>
      </c>
      <c r="H56" s="33">
        <v>224.36164382173283</v>
      </c>
      <c r="I56" s="34">
        <v>46844</v>
      </c>
    </row>
    <row r="57" spans="1:9" x14ac:dyDescent="0.25">
      <c r="A57" s="31">
        <v>43</v>
      </c>
      <c r="B57" s="32"/>
      <c r="C57" s="32"/>
      <c r="D57" s="26"/>
      <c r="E57" s="40"/>
      <c r="F57" s="26">
        <v>0</v>
      </c>
      <c r="G57" s="26">
        <v>4.3585614737028928</v>
      </c>
      <c r="H57" s="33">
        <v>228.72020529543573</v>
      </c>
      <c r="I57" s="34">
        <v>46935</v>
      </c>
    </row>
    <row r="58" spans="1:9" x14ac:dyDescent="0.25">
      <c r="A58" s="31">
        <v>44</v>
      </c>
      <c r="B58" s="32"/>
      <c r="C58" s="32"/>
      <c r="D58" s="26"/>
      <c r="E58" s="40"/>
      <c r="F58" s="26">
        <v>0</v>
      </c>
      <c r="G58" s="26">
        <v>4.4432330681717822</v>
      </c>
      <c r="H58" s="33">
        <v>233.16343836360753</v>
      </c>
      <c r="I58" s="34">
        <v>47027</v>
      </c>
    </row>
    <row r="59" spans="1:9" x14ac:dyDescent="0.25">
      <c r="A59" s="31">
        <v>45</v>
      </c>
      <c r="B59" s="32"/>
      <c r="C59" s="32"/>
      <c r="D59" s="26"/>
      <c r="E59" s="40"/>
      <c r="F59" s="26">
        <v>0</v>
      </c>
      <c r="G59" s="26">
        <v>4.5295495353706219</v>
      </c>
      <c r="H59" s="33">
        <v>237.69298789897815</v>
      </c>
      <c r="I59" s="34">
        <v>47119</v>
      </c>
    </row>
    <row r="60" spans="1:9" x14ac:dyDescent="0.25">
      <c r="A60" s="31">
        <v>46</v>
      </c>
      <c r="B60" s="32"/>
      <c r="C60" s="32"/>
      <c r="D60" s="26"/>
      <c r="E60" s="40"/>
      <c r="F60" s="26">
        <v>0</v>
      </c>
      <c r="G60" s="26">
        <v>4.6175428294194987</v>
      </c>
      <c r="H60" s="33">
        <v>242.31053072839765</v>
      </c>
      <c r="I60" s="34">
        <v>47209</v>
      </c>
    </row>
    <row r="61" spans="1:9" x14ac:dyDescent="0.25">
      <c r="A61" s="31">
        <v>47</v>
      </c>
      <c r="B61" s="32"/>
      <c r="C61" s="32"/>
      <c r="D61" s="26"/>
      <c r="E61" s="40"/>
      <c r="F61" s="26">
        <v>0</v>
      </c>
      <c r="G61" s="26">
        <v>4.7072455251952166</v>
      </c>
      <c r="H61" s="33">
        <v>247.01777625359287</v>
      </c>
      <c r="I61" s="34">
        <v>47300</v>
      </c>
    </row>
    <row r="62" spans="1:9" x14ac:dyDescent="0.25">
      <c r="A62" s="31">
        <v>48</v>
      </c>
      <c r="B62" s="32"/>
      <c r="C62" s="32"/>
      <c r="D62" s="26"/>
      <c r="E62" s="40"/>
      <c r="F62" s="26">
        <v>0</v>
      </c>
      <c r="G62" s="26">
        <v>4.7986908303904219</v>
      </c>
      <c r="H62" s="33">
        <v>251.8164670839833</v>
      </c>
      <c r="I62" s="34">
        <v>47392</v>
      </c>
    </row>
    <row r="63" spans="1:9" x14ac:dyDescent="0.25">
      <c r="A63" s="31">
        <v>49</v>
      </c>
      <c r="B63" s="32"/>
      <c r="C63" s="32"/>
      <c r="D63" s="26"/>
      <c r="E63" s="40"/>
      <c r="F63" s="26">
        <v>0</v>
      </c>
      <c r="G63" s="26">
        <v>4.8919125978070017</v>
      </c>
      <c r="H63" s="33">
        <v>256.70837968179029</v>
      </c>
      <c r="I63" s="34">
        <v>47484</v>
      </c>
    </row>
    <row r="64" spans="1:9" x14ac:dyDescent="0.25">
      <c r="A64" s="31">
        <v>50</v>
      </c>
      <c r="B64" s="32"/>
      <c r="C64" s="32"/>
      <c r="D64" s="26"/>
      <c r="E64" s="40"/>
      <c r="F64" s="26">
        <v>0</v>
      </c>
      <c r="G64" s="26">
        <v>4.9869453378882991</v>
      </c>
      <c r="H64" s="33">
        <v>261.69532501967859</v>
      </c>
      <c r="I64" s="34">
        <v>47574</v>
      </c>
    </row>
    <row r="65" spans="1:9" x14ac:dyDescent="0.25">
      <c r="A65" s="31">
        <v>51</v>
      </c>
      <c r="B65" s="32"/>
      <c r="C65" s="32"/>
      <c r="D65" s="26"/>
      <c r="E65" s="40"/>
      <c r="F65" s="26">
        <v>0</v>
      </c>
      <c r="G65" s="26">
        <v>5.0838242314947859</v>
      </c>
      <c r="H65" s="33">
        <v>266.77914925117335</v>
      </c>
      <c r="I65" s="34">
        <v>47665</v>
      </c>
    </row>
    <row r="66" spans="1:9" x14ac:dyDescent="0.25">
      <c r="A66" s="31">
        <v>52</v>
      </c>
      <c r="B66" s="32"/>
      <c r="C66" s="32"/>
      <c r="D66" s="26"/>
      <c r="E66" s="40"/>
      <c r="F66" s="26">
        <v>0</v>
      </c>
      <c r="G66" s="26">
        <v>5.1825851429279188</v>
      </c>
      <c r="H66" s="33">
        <v>271.96173439410126</v>
      </c>
      <c r="I66" s="34">
        <v>47757</v>
      </c>
    </row>
    <row r="67" spans="1:9" x14ac:dyDescent="0.25">
      <c r="A67" s="31">
        <v>53</v>
      </c>
      <c r="B67" s="32"/>
      <c r="C67" s="32"/>
      <c r="D67" s="26"/>
      <c r="E67" s="40"/>
      <c r="F67" s="26">
        <v>0</v>
      </c>
      <c r="G67" s="26">
        <v>5.2832646332070077</v>
      </c>
      <c r="H67" s="33">
        <v>277.24499902730827</v>
      </c>
      <c r="I67" s="34">
        <v>47849</v>
      </c>
    </row>
    <row r="68" spans="1:9" x14ac:dyDescent="0.25">
      <c r="A68" s="31">
        <v>54</v>
      </c>
      <c r="B68" s="32"/>
      <c r="C68" s="32"/>
      <c r="D68" s="26"/>
      <c r="E68" s="40"/>
      <c r="F68" s="26">
        <v>0</v>
      </c>
      <c r="G68" s="26">
        <v>5.3858999736040039</v>
      </c>
      <c r="H68" s="33">
        <v>282.63089900091228</v>
      </c>
      <c r="I68" s="34">
        <v>47939</v>
      </c>
    </row>
    <row r="69" spans="1:9" x14ac:dyDescent="0.25">
      <c r="A69" s="31">
        <v>55</v>
      </c>
      <c r="B69" s="32"/>
      <c r="C69" s="32"/>
      <c r="D69" s="26"/>
      <c r="E69" s="40"/>
      <c r="F69" s="26">
        <v>0</v>
      </c>
      <c r="G69" s="26">
        <v>5.4905291594412224</v>
      </c>
      <c r="H69" s="33">
        <v>288.1214281603535</v>
      </c>
      <c r="I69" s="34">
        <v>48030</v>
      </c>
    </row>
    <row r="70" spans="1:9" x14ac:dyDescent="0.25">
      <c r="A70" s="31">
        <v>56</v>
      </c>
      <c r="B70" s="32"/>
      <c r="C70" s="32"/>
      <c r="D70" s="26"/>
      <c r="E70" s="40"/>
      <c r="F70" s="26">
        <v>0</v>
      </c>
      <c r="G70" s="26">
        <v>5.5971909241571067</v>
      </c>
      <c r="H70" s="33">
        <v>293.71861908451064</v>
      </c>
      <c r="I70" s="34">
        <v>48122</v>
      </c>
    </row>
    <row r="71" spans="1:9" x14ac:dyDescent="0.25">
      <c r="A71" s="31">
        <v>57</v>
      </c>
      <c r="B71" s="32"/>
      <c r="C71" s="32"/>
      <c r="D71" s="26"/>
      <c r="E71" s="40"/>
      <c r="F71" s="26">
        <v>0</v>
      </c>
      <c r="G71" s="26">
        <v>5.7059247536452453</v>
      </c>
      <c r="H71" s="33">
        <v>299.4245438381559</v>
      </c>
      <c r="I71" s="34">
        <v>48214</v>
      </c>
    </row>
    <row r="72" spans="1:9" x14ac:dyDescent="0.25">
      <c r="A72" s="31">
        <v>58</v>
      </c>
      <c r="B72" s="32"/>
      <c r="C72" s="32"/>
      <c r="D72" s="26"/>
      <c r="E72" s="40"/>
      <c r="F72" s="26">
        <v>0</v>
      </c>
      <c r="G72" s="26">
        <v>5.8167709008719353</v>
      </c>
      <c r="H72" s="33">
        <v>305.24131473902781</v>
      </c>
      <c r="I72" s="34">
        <v>48305</v>
      </c>
    </row>
    <row r="73" spans="1:9" x14ac:dyDescent="0.25">
      <c r="A73" s="31">
        <v>59</v>
      </c>
      <c r="B73" s="32"/>
      <c r="C73" s="32"/>
      <c r="D73" s="26"/>
      <c r="E73" s="40"/>
      <c r="F73" s="26">
        <v>0</v>
      </c>
      <c r="G73" s="26">
        <v>5.9297704007777234</v>
      </c>
      <c r="H73" s="33">
        <v>311.17108513980554</v>
      </c>
      <c r="I73" s="34">
        <v>48396</v>
      </c>
    </row>
    <row r="74" spans="1:9" x14ac:dyDescent="0.25">
      <c r="A74" s="31">
        <v>60</v>
      </c>
      <c r="B74" s="32"/>
      <c r="C74" s="32"/>
      <c r="D74" s="26"/>
      <c r="E74" s="40"/>
      <c r="F74" s="26">
        <v>0</v>
      </c>
      <c r="G74" s="26">
        <v>6.0449650854684318</v>
      </c>
      <c r="H74" s="33">
        <v>317.21605022527399</v>
      </c>
      <c r="I74" s="34">
        <v>48488</v>
      </c>
    </row>
    <row r="75" spans="1:9" x14ac:dyDescent="0.25">
      <c r="A75" s="31">
        <v>61</v>
      </c>
      <c r="B75" s="32"/>
      <c r="C75" s="32"/>
      <c r="D75" s="26"/>
      <c r="E75" s="40"/>
      <c r="F75" s="26">
        <v>0</v>
      </c>
      <c r="G75" s="26">
        <v>6.1623975997012845</v>
      </c>
      <c r="H75" s="33">
        <v>323.3784478249753</v>
      </c>
      <c r="I75" s="34">
        <v>48580</v>
      </c>
    </row>
    <row r="76" spans="1:9" x14ac:dyDescent="0.25">
      <c r="A76" s="31">
        <v>62</v>
      </c>
      <c r="B76" s="32"/>
      <c r="C76" s="32"/>
      <c r="D76" s="26"/>
      <c r="E76" s="40"/>
      <c r="F76" s="26">
        <v>0</v>
      </c>
      <c r="G76" s="26">
        <v>6.2821114166718823</v>
      </c>
      <c r="H76" s="33">
        <v>329.66055924164721</v>
      </c>
      <c r="I76" s="34">
        <v>48670</v>
      </c>
    </row>
    <row r="77" spans="1:9" x14ac:dyDescent="0.25">
      <c r="A77" s="31">
        <v>63</v>
      </c>
      <c r="B77" s="32"/>
      <c r="C77" s="32"/>
      <c r="D77" s="26"/>
      <c r="E77" s="40"/>
      <c r="F77" s="26">
        <v>0</v>
      </c>
      <c r="G77" s="26">
        <v>6.4041508541078596</v>
      </c>
      <c r="H77" s="33">
        <v>336.06471009575506</v>
      </c>
      <c r="I77" s="34">
        <v>48761</v>
      </c>
    </row>
    <row r="78" spans="1:9" x14ac:dyDescent="0.25">
      <c r="A78" s="31">
        <v>64</v>
      </c>
      <c r="B78" s="32"/>
      <c r="C78" s="32"/>
      <c r="D78" s="26"/>
      <c r="E78" s="40"/>
      <c r="F78" s="26">
        <v>0</v>
      </c>
      <c r="G78" s="26">
        <v>6.5285610906751854</v>
      </c>
      <c r="H78" s="33">
        <v>342.59327118643023</v>
      </c>
      <c r="I78" s="34">
        <v>48853</v>
      </c>
    </row>
    <row r="79" spans="1:9" x14ac:dyDescent="0.25">
      <c r="A79" s="31">
        <v>65</v>
      </c>
      <c r="B79" s="32"/>
      <c r="C79" s="32"/>
      <c r="D79" s="26"/>
      <c r="E79" s="40"/>
      <c r="F79" s="26">
        <v>0</v>
      </c>
      <c r="G79" s="26">
        <v>6.6553881827031862</v>
      </c>
      <c r="H79" s="33">
        <v>349.24865936913341</v>
      </c>
      <c r="I79" s="34">
        <v>48945</v>
      </c>
    </row>
    <row r="80" spans="1:9" x14ac:dyDescent="0.25">
      <c r="A80" s="31">
        <v>66</v>
      </c>
      <c r="B80" s="32"/>
      <c r="C80" s="32"/>
      <c r="D80" s="26"/>
      <c r="E80" s="40"/>
      <c r="F80" s="26">
        <v>0</v>
      </c>
      <c r="G80" s="26">
        <v>6.7846790812344695</v>
      </c>
      <c r="H80" s="33">
        <v>356.03333845036786</v>
      </c>
      <c r="I80" s="34">
        <v>49035</v>
      </c>
    </row>
    <row r="81" spans="1:9" x14ac:dyDescent="0.25">
      <c r="A81" s="31">
        <v>67</v>
      </c>
      <c r="B81" s="32"/>
      <c r="C81" s="32"/>
      <c r="D81" s="26"/>
      <c r="E81" s="40"/>
      <c r="F81" s="26">
        <v>0</v>
      </c>
      <c r="G81" s="26">
        <v>6.9164816494060712</v>
      </c>
      <c r="H81" s="33">
        <v>362.94982009977394</v>
      </c>
      <c r="I81" s="34">
        <v>49126</v>
      </c>
    </row>
    <row r="82" spans="1:9" x14ac:dyDescent="0.25">
      <c r="A82" s="31">
        <v>68</v>
      </c>
      <c r="B82" s="32"/>
      <c r="C82" s="32"/>
      <c r="D82" s="26"/>
      <c r="E82" s="40"/>
      <c r="F82" s="26">
        <v>0</v>
      </c>
      <c r="G82" s="26">
        <v>7.0508446801682583</v>
      </c>
      <c r="H82" s="33">
        <v>370.00066477994221</v>
      </c>
      <c r="I82" s="34">
        <v>49218</v>
      </c>
    </row>
    <row r="83" spans="1:9" x14ac:dyDescent="0.25">
      <c r="A83" s="31">
        <v>69</v>
      </c>
      <c r="B83" s="32"/>
      <c r="C83" s="32"/>
      <c r="D83" s="26"/>
      <c r="E83" s="40"/>
      <c r="F83" s="26">
        <v>0</v>
      </c>
      <c r="G83" s="26">
        <v>7.1878179143475469</v>
      </c>
      <c r="H83" s="33">
        <v>377.18848269428975</v>
      </c>
      <c r="I83" s="34">
        <v>49310</v>
      </c>
    </row>
    <row r="84" spans="1:9" x14ac:dyDescent="0.25">
      <c r="A84" s="31">
        <v>70</v>
      </c>
      <c r="B84" s="32"/>
      <c r="C84" s="32"/>
      <c r="D84" s="26"/>
      <c r="E84" s="40"/>
      <c r="F84" s="26">
        <v>0</v>
      </c>
      <c r="G84" s="26">
        <v>7.3274520590606196</v>
      </c>
      <c r="H84" s="33">
        <v>384.51593475335039</v>
      </c>
      <c r="I84" s="34">
        <v>49400</v>
      </c>
    </row>
    <row r="85" spans="1:9" x14ac:dyDescent="0.25">
      <c r="A85" s="31">
        <v>71</v>
      </c>
      <c r="B85" s="32"/>
      <c r="C85" s="32"/>
      <c r="D85" s="26"/>
      <c r="E85" s="40"/>
      <c r="F85" s="26">
        <v>0</v>
      </c>
      <c r="G85" s="26">
        <v>7.4697988064859615</v>
      </c>
      <c r="H85" s="33">
        <v>391.98573355983638</v>
      </c>
      <c r="I85" s="34">
        <v>49491</v>
      </c>
    </row>
    <row r="86" spans="1:9" x14ac:dyDescent="0.25">
      <c r="A86" s="31">
        <v>72</v>
      </c>
      <c r="B86" s="32"/>
      <c r="C86" s="32"/>
      <c r="D86" s="26"/>
      <c r="E86" s="40"/>
      <c r="F86" s="26">
        <v>0</v>
      </c>
      <c r="G86" s="26">
        <v>7.6149108530001612</v>
      </c>
      <c r="H86" s="33">
        <v>399.60064441283652</v>
      </c>
      <c r="I86" s="34">
        <v>49583</v>
      </c>
    </row>
    <row r="87" spans="1:9" x14ac:dyDescent="0.25">
      <c r="A87" s="31">
        <v>73</v>
      </c>
      <c r="B87" s="32"/>
      <c r="C87" s="32"/>
      <c r="D87" s="26"/>
      <c r="E87" s="40"/>
      <c r="F87" s="26">
        <v>0</v>
      </c>
      <c r="G87" s="26">
        <v>7.7628419186859681</v>
      </c>
      <c r="H87" s="33">
        <v>407.36348633152249</v>
      </c>
      <c r="I87" s="34">
        <v>49675</v>
      </c>
    </row>
    <row r="88" spans="1:9" x14ac:dyDescent="0.25">
      <c r="A88" s="31">
        <v>74</v>
      </c>
      <c r="B88" s="32"/>
      <c r="C88" s="32"/>
      <c r="D88" s="26"/>
      <c r="E88" s="40"/>
      <c r="F88" s="26">
        <v>0</v>
      </c>
      <c r="G88" s="26">
        <v>7.9136467672193218</v>
      </c>
      <c r="H88" s="33">
        <v>415.27713309874184</v>
      </c>
      <c r="I88" s="34">
        <v>49766</v>
      </c>
    </row>
    <row r="89" spans="1:9" x14ac:dyDescent="0.25">
      <c r="A89" s="31">
        <v>75</v>
      </c>
      <c r="B89" s="32"/>
      <c r="C89" s="32"/>
      <c r="D89" s="26"/>
      <c r="E89" s="40"/>
      <c r="F89" s="26">
        <v>0</v>
      </c>
      <c r="G89" s="26">
        <v>8.0673812261427074</v>
      </c>
      <c r="H89" s="33">
        <v>423.34451432488453</v>
      </c>
      <c r="I89" s="34">
        <v>49857</v>
      </c>
    </row>
    <row r="90" spans="1:9" x14ac:dyDescent="0.25">
      <c r="A90" s="31">
        <v>76</v>
      </c>
      <c r="B90" s="32"/>
      <c r="C90" s="32"/>
      <c r="D90" s="26"/>
      <c r="E90" s="40"/>
      <c r="F90" s="26">
        <v>0</v>
      </c>
      <c r="G90" s="26">
        <v>8.2241022075323684</v>
      </c>
      <c r="H90" s="33">
        <v>431.56861653241691</v>
      </c>
      <c r="I90" s="34">
        <v>49949</v>
      </c>
    </row>
    <row r="91" spans="1:9" x14ac:dyDescent="0.25">
      <c r="A91" s="31">
        <v>77</v>
      </c>
      <c r="B91" s="32"/>
      <c r="C91" s="32"/>
      <c r="D91" s="26"/>
      <c r="E91" s="40"/>
      <c r="F91" s="26">
        <v>0</v>
      </c>
      <c r="G91" s="26">
        <v>8.3838677290669974</v>
      </c>
      <c r="H91" s="33">
        <v>439.9524842614839</v>
      </c>
      <c r="I91" s="34">
        <v>50041</v>
      </c>
    </row>
    <row r="92" spans="1:9" x14ac:dyDescent="0.25">
      <c r="A92" s="31">
        <v>78</v>
      </c>
      <c r="B92" s="32"/>
      <c r="C92" s="32"/>
      <c r="D92" s="26"/>
      <c r="E92" s="40"/>
      <c r="F92" s="26">
        <v>0</v>
      </c>
      <c r="G92" s="26">
        <v>8.5467369355057166</v>
      </c>
      <c r="H92" s="33">
        <v>448.49922119698959</v>
      </c>
      <c r="I92" s="34">
        <v>50131</v>
      </c>
    </row>
    <row r="93" spans="1:9" x14ac:dyDescent="0.25">
      <c r="A93" s="31">
        <v>79</v>
      </c>
      <c r="B93" s="32"/>
      <c r="C93" s="32"/>
      <c r="D93" s="26"/>
      <c r="E93" s="40"/>
      <c r="F93" s="26">
        <v>0</v>
      </c>
      <c r="G93" s="26">
        <v>8.7127701205833183</v>
      </c>
      <c r="H93" s="33">
        <v>457.21199131757294</v>
      </c>
      <c r="I93" s="34">
        <v>50222</v>
      </c>
    </row>
    <row r="94" spans="1:9" x14ac:dyDescent="0.25">
      <c r="A94" s="31">
        <v>80</v>
      </c>
      <c r="B94" s="32"/>
      <c r="C94" s="32"/>
      <c r="D94" s="26"/>
      <c r="E94" s="40"/>
      <c r="F94" s="26">
        <v>0</v>
      </c>
      <c r="G94" s="26">
        <v>8.8820287493308303</v>
      </c>
      <c r="H94" s="33">
        <v>466.09402006690379</v>
      </c>
      <c r="I94" s="34">
        <v>50314</v>
      </c>
    </row>
    <row r="95" spans="1:9" x14ac:dyDescent="0.25">
      <c r="A95" s="31">
        <v>81</v>
      </c>
      <c r="B95" s="32"/>
      <c r="C95" s="32"/>
      <c r="D95" s="26"/>
      <c r="E95" s="40"/>
      <c r="F95" s="26">
        <v>0</v>
      </c>
      <c r="G95" s="26">
        <v>9.0545754808297065</v>
      </c>
      <c r="H95" s="33">
        <v>475.14859554773352</v>
      </c>
      <c r="I95" s="34">
        <v>50406</v>
      </c>
    </row>
    <row r="96" spans="1:9" x14ac:dyDescent="0.25">
      <c r="A96" s="31">
        <v>82</v>
      </c>
      <c r="B96" s="32"/>
      <c r="C96" s="32"/>
      <c r="D96" s="26"/>
      <c r="E96" s="40"/>
      <c r="F96" s="26">
        <v>0</v>
      </c>
      <c r="G96" s="26">
        <v>9.2304741914080441</v>
      </c>
      <c r="H96" s="33">
        <v>484.37906973914158</v>
      </c>
      <c r="I96" s="34">
        <v>50496</v>
      </c>
    </row>
    <row r="97" spans="1:9" x14ac:dyDescent="0.25">
      <c r="A97" s="31">
        <v>83</v>
      </c>
      <c r="B97" s="32"/>
      <c r="C97" s="32"/>
      <c r="D97" s="26"/>
      <c r="E97" s="40"/>
      <c r="F97" s="26">
        <v>0</v>
      </c>
      <c r="G97" s="26">
        <v>9.4097899982874331</v>
      </c>
      <c r="H97" s="33">
        <v>493.78885973742899</v>
      </c>
      <c r="I97" s="34">
        <v>50587</v>
      </c>
    </row>
    <row r="98" spans="1:9" x14ac:dyDescent="0.25">
      <c r="A98" s="31">
        <v>84</v>
      </c>
      <c r="B98" s="32"/>
      <c r="C98" s="32"/>
      <c r="D98" s="26"/>
      <c r="E98" s="40"/>
      <c r="F98" s="26">
        <v>0</v>
      </c>
      <c r="G98" s="26">
        <v>9.5925892836891649</v>
      </c>
      <c r="H98" s="33">
        <v>503.38144902111816</v>
      </c>
      <c r="I98" s="34">
        <v>50679</v>
      </c>
    </row>
    <row r="99" spans="1:9" x14ac:dyDescent="0.25">
      <c r="A99" s="31">
        <v>85</v>
      </c>
      <c r="B99" s="32"/>
      <c r="C99" s="32"/>
      <c r="D99" s="26"/>
      <c r="E99" s="40"/>
      <c r="F99" s="26">
        <v>0</v>
      </c>
      <c r="G99" s="26">
        <v>9.7789397194087524</v>
      </c>
      <c r="H99" s="33">
        <v>513.16038874052686</v>
      </c>
      <c r="I99" s="34">
        <v>50771</v>
      </c>
    </row>
    <row r="100" spans="1:9" x14ac:dyDescent="0.25">
      <c r="A100" s="31">
        <v>86</v>
      </c>
      <c r="B100" s="32"/>
      <c r="C100" s="32"/>
      <c r="D100" s="26"/>
      <c r="E100" s="40"/>
      <c r="F100" s="26">
        <v>0</v>
      </c>
      <c r="G100" s="26">
        <v>9.9689102918678447</v>
      </c>
      <c r="H100" s="33">
        <v>523.12929903239467</v>
      </c>
      <c r="I100" s="34">
        <v>50861</v>
      </c>
    </row>
    <row r="101" spans="1:9" x14ac:dyDescent="0.25">
      <c r="A101" s="31">
        <v>87</v>
      </c>
      <c r="B101" s="32"/>
      <c r="C101" s="32"/>
      <c r="D101" s="26"/>
      <c r="E101" s="40"/>
      <c r="F101" s="26">
        <v>0</v>
      </c>
      <c r="G101" s="26">
        <v>10.162571327652815</v>
      </c>
      <c r="H101" s="33">
        <v>533.29187036004748</v>
      </c>
      <c r="I101" s="34">
        <v>50952</v>
      </c>
    </row>
    <row r="102" spans="1:9" x14ac:dyDescent="0.25">
      <c r="A102" s="31">
        <v>88</v>
      </c>
      <c r="B102" s="32"/>
      <c r="C102" s="32"/>
      <c r="D102" s="26"/>
      <c r="E102" s="40"/>
      <c r="F102" s="26">
        <v>0</v>
      </c>
      <c r="G102" s="26">
        <v>10.359994519549462</v>
      </c>
      <c r="H102" s="33">
        <v>543.65186487959693</v>
      </c>
      <c r="I102" s="34">
        <v>51044</v>
      </c>
    </row>
    <row r="103" spans="1:9" x14ac:dyDescent="0.25">
      <c r="A103" s="31">
        <v>89</v>
      </c>
      <c r="B103" s="32"/>
      <c r="C103" s="32"/>
      <c r="D103" s="26"/>
      <c r="E103" s="40"/>
      <c r="F103" s="26">
        <v>0</v>
      </c>
      <c r="G103" s="26">
        <v>10.561252953083489</v>
      </c>
      <c r="H103" s="33">
        <v>554.21311783268038</v>
      </c>
      <c r="I103" s="34">
        <v>51136</v>
      </c>
    </row>
    <row r="104" spans="1:9" x14ac:dyDescent="0.25">
      <c r="A104" s="31">
        <v>90</v>
      </c>
      <c r="B104" s="32"/>
      <c r="C104" s="32"/>
      <c r="D104" s="26"/>
      <c r="E104" s="40"/>
      <c r="F104" s="26">
        <v>0</v>
      </c>
      <c r="G104" s="26">
        <v>10.766421133576564</v>
      </c>
      <c r="H104" s="33">
        <v>564.979538966257</v>
      </c>
      <c r="I104" s="34">
        <v>51227</v>
      </c>
    </row>
    <row r="105" spans="1:9" x14ac:dyDescent="0.25">
      <c r="A105" s="31">
        <v>91</v>
      </c>
      <c r="B105" s="32"/>
      <c r="C105" s="32"/>
      <c r="D105" s="26"/>
      <c r="E105" s="40"/>
      <c r="F105" s="26">
        <v>0</v>
      </c>
      <c r="G105" s="26">
        <v>10.97557501372799</v>
      </c>
      <c r="H105" s="33">
        <v>575.95511397998496</v>
      </c>
      <c r="I105" s="34">
        <v>51318</v>
      </c>
    </row>
    <row r="106" spans="1:9" x14ac:dyDescent="0.25">
      <c r="A106" s="31">
        <v>92</v>
      </c>
      <c r="B106" s="32"/>
      <c r="C106" s="32"/>
      <c r="D106" s="26"/>
      <c r="E106" s="40"/>
      <c r="F106" s="26">
        <v>0</v>
      </c>
      <c r="G106" s="26">
        <v>11.188792021732178</v>
      </c>
      <c r="H106" s="33">
        <v>587.14390600171714</v>
      </c>
      <c r="I106" s="34">
        <v>51410</v>
      </c>
    </row>
    <row r="107" spans="1:9" x14ac:dyDescent="0.25">
      <c r="A107" s="31">
        <v>93</v>
      </c>
      <c r="B107" s="32"/>
      <c r="C107" s="32"/>
      <c r="D107" s="26"/>
      <c r="E107" s="40"/>
      <c r="F107" s="26">
        <v>0</v>
      </c>
      <c r="G107" s="26">
        <v>11.406151089942357</v>
      </c>
      <c r="H107" s="33">
        <v>598.55005709165948</v>
      </c>
      <c r="I107" s="34">
        <v>51502</v>
      </c>
    </row>
    <row r="108" spans="1:9" x14ac:dyDescent="0.25">
      <c r="A108" s="31">
        <v>94</v>
      </c>
      <c r="B108" s="32"/>
      <c r="C108" s="32"/>
      <c r="D108" s="26"/>
      <c r="E108" s="40"/>
      <c r="F108" s="26">
        <v>0</v>
      </c>
      <c r="G108" s="26">
        <v>11.627732684091123</v>
      </c>
      <c r="H108" s="33">
        <v>610.17778977575063</v>
      </c>
      <c r="I108" s="34">
        <v>51592</v>
      </c>
    </row>
    <row r="109" spans="1:9" x14ac:dyDescent="0.25">
      <c r="A109" s="31">
        <v>95</v>
      </c>
      <c r="B109" s="32"/>
      <c r="C109" s="32"/>
      <c r="D109" s="26"/>
      <c r="E109" s="40"/>
      <c r="F109" s="26">
        <v>0</v>
      </c>
      <c r="G109" s="26">
        <v>11.853618833078619</v>
      </c>
      <c r="H109" s="33">
        <v>622.03140860882922</v>
      </c>
      <c r="I109" s="34">
        <v>51683</v>
      </c>
    </row>
    <row r="110" spans="1:9" x14ac:dyDescent="0.25">
      <c r="A110" s="31">
        <v>96</v>
      </c>
      <c r="B110" s="32"/>
      <c r="C110" s="32"/>
      <c r="D110" s="26"/>
      <c r="E110" s="40"/>
      <c r="F110" s="26">
        <v>0</v>
      </c>
      <c r="G110" s="26">
        <v>12.08389315933942</v>
      </c>
      <c r="H110" s="33">
        <v>634.11530176816859</v>
      </c>
      <c r="I110" s="34">
        <v>51775</v>
      </c>
    </row>
    <row r="111" spans="1:9" x14ac:dyDescent="0.25">
      <c r="A111" s="31">
        <v>97</v>
      </c>
      <c r="B111" s="32"/>
      <c r="C111" s="32"/>
      <c r="D111" s="26"/>
      <c r="E111" s="40"/>
      <c r="F111" s="26">
        <v>0</v>
      </c>
      <c r="G111" s="26">
        <v>12.318640909799326</v>
      </c>
      <c r="H111" s="33">
        <v>646.43394267796793</v>
      </c>
      <c r="I111" s="34">
        <v>51867</v>
      </c>
    </row>
    <row r="112" spans="1:9" x14ac:dyDescent="0.25">
      <c r="A112" s="31">
        <v>98</v>
      </c>
      <c r="B112" s="32"/>
      <c r="C112" s="32"/>
      <c r="D112" s="26"/>
      <c r="E112" s="40"/>
      <c r="F112" s="26">
        <v>0</v>
      </c>
      <c r="G112" s="26">
        <v>12.557948987433544</v>
      </c>
      <c r="H112" s="33">
        <v>658.99189166540145</v>
      </c>
      <c r="I112" s="34">
        <v>51957</v>
      </c>
    </row>
    <row r="113" spans="1:9" x14ac:dyDescent="0.25">
      <c r="A113" s="31">
        <v>99</v>
      </c>
      <c r="B113" s="32"/>
      <c r="C113" s="32"/>
      <c r="D113" s="26"/>
      <c r="E113" s="40"/>
      <c r="F113" s="26">
        <v>0</v>
      </c>
      <c r="G113" s="26">
        <v>12.801905983437921</v>
      </c>
      <c r="H113" s="33">
        <v>671.79379764883936</v>
      </c>
      <c r="I113" s="34">
        <v>52048</v>
      </c>
    </row>
    <row r="114" spans="1:9" x14ac:dyDescent="0.25">
      <c r="A114" s="31">
        <v>100</v>
      </c>
      <c r="B114" s="32"/>
      <c r="C114" s="32"/>
      <c r="D114" s="26"/>
      <c r="E114" s="40"/>
      <c r="F114" s="26">
        <v>0</v>
      </c>
      <c r="G114" s="26">
        <v>13.050602210025177</v>
      </c>
      <c r="H114" s="33">
        <v>684.84439985886456</v>
      </c>
      <c r="I114" s="34">
        <v>52140</v>
      </c>
    </row>
    <row r="115" spans="1:9" x14ac:dyDescent="0.25">
      <c r="A115" s="35">
        <v>101</v>
      </c>
      <c r="B115" s="36">
        <v>1</v>
      </c>
      <c r="C115" s="36">
        <v>1</v>
      </c>
      <c r="D115" s="37">
        <v>13.304129733858232</v>
      </c>
      <c r="E115" s="41">
        <v>684.84439985886456</v>
      </c>
      <c r="F115" s="37">
        <v>698.14852959272275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2"/>
  <sheetViews>
    <sheetView topLeftCell="A11" workbookViewId="0">
      <selection activeCell="L16" sqref="L16"/>
    </sheetView>
  </sheetViews>
  <sheetFormatPr baseColWidth="10" defaultRowHeight="15" x14ac:dyDescent="0.25"/>
  <sheetData>
    <row r="3" spans="1:9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58" t="s">
        <v>30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2"/>
      <c r="B7" s="2"/>
      <c r="C7" s="2"/>
      <c r="D7" s="2"/>
      <c r="E7" s="2"/>
      <c r="F7" s="2"/>
      <c r="G7" s="2"/>
      <c r="H7" s="3"/>
      <c r="I7" s="3"/>
    </row>
    <row r="8" spans="1:9" x14ac:dyDescent="0.2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9" x14ac:dyDescent="0.25">
      <c r="A9" s="3"/>
      <c r="B9" s="3"/>
      <c r="C9" s="8" t="s">
        <v>4</v>
      </c>
      <c r="D9" s="3"/>
      <c r="E9" s="3"/>
      <c r="F9" s="9">
        <v>3.3000000000000002E-2</v>
      </c>
      <c r="G9" s="10"/>
      <c r="H9" s="3"/>
      <c r="I9" s="3"/>
    </row>
    <row r="10" spans="1:9" x14ac:dyDescent="0.25">
      <c r="A10" s="3"/>
      <c r="B10" s="3"/>
      <c r="C10" s="8" t="s">
        <v>5</v>
      </c>
      <c r="D10" s="3"/>
      <c r="E10" s="3"/>
      <c r="F10" s="11">
        <v>8.1498000000000004E-3</v>
      </c>
      <c r="G10" s="12"/>
      <c r="H10" s="15"/>
      <c r="I10" s="15"/>
    </row>
    <row r="11" spans="1:9" x14ac:dyDescent="0.25">
      <c r="A11" s="3"/>
      <c r="B11" s="3"/>
      <c r="C11" s="8" t="s">
        <v>6</v>
      </c>
      <c r="D11" s="3"/>
      <c r="E11" s="3"/>
      <c r="F11" s="13">
        <v>96</v>
      </c>
      <c r="G11" s="3"/>
      <c r="H11" s="3"/>
      <c r="I11" s="3"/>
    </row>
    <row r="12" spans="1:9" x14ac:dyDescent="0.25">
      <c r="A12" s="3"/>
      <c r="B12" s="3"/>
      <c r="C12" s="8" t="s">
        <v>7</v>
      </c>
      <c r="D12" s="3"/>
      <c r="E12" s="3"/>
      <c r="F12" s="13">
        <v>1</v>
      </c>
      <c r="G12" s="3"/>
      <c r="H12" s="3"/>
      <c r="I12" s="3"/>
    </row>
    <row r="13" spans="1:9" x14ac:dyDescent="0.2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9" x14ac:dyDescent="0.25">
      <c r="A14" s="3"/>
      <c r="B14" s="3"/>
      <c r="C14" s="16" t="s">
        <v>10</v>
      </c>
      <c r="D14" s="17"/>
      <c r="E14" s="17"/>
      <c r="F14" s="18">
        <v>96</v>
      </c>
      <c r="G14" s="3"/>
      <c r="H14" s="3"/>
      <c r="I14" s="3"/>
    </row>
    <row r="15" spans="1:9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9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</row>
    <row r="17" spans="1:9" x14ac:dyDescent="0.25">
      <c r="A17" s="48">
        <v>1</v>
      </c>
      <c r="B17" s="49">
        <v>1</v>
      </c>
      <c r="C17" s="49">
        <v>1</v>
      </c>
      <c r="D17" s="54">
        <v>4.0749000000000004</v>
      </c>
      <c r="E17" s="54">
        <v>4.7610999999999999</v>
      </c>
      <c r="F17" s="54">
        <v>8.8360000000000003</v>
      </c>
      <c r="G17" s="54">
        <v>0</v>
      </c>
      <c r="H17" s="54">
        <f>F8-E17</f>
        <v>495.2389</v>
      </c>
      <c r="I17" s="55">
        <v>43556</v>
      </c>
    </row>
    <row r="18" spans="1:9" x14ac:dyDescent="0.25">
      <c r="A18" s="48">
        <v>2</v>
      </c>
      <c r="B18" s="49">
        <v>2</v>
      </c>
      <c r="C18" s="49">
        <v>2</v>
      </c>
      <c r="D18" s="54">
        <v>4.0361000000000002</v>
      </c>
      <c r="E18" s="54">
        <v>4.7999000000000001</v>
      </c>
      <c r="F18" s="54">
        <v>8.8360000000000003</v>
      </c>
      <c r="G18" s="54">
        <v>0</v>
      </c>
      <c r="H18" s="54">
        <f>H17-E18</f>
        <v>490.43900000000002</v>
      </c>
      <c r="I18" s="55">
        <v>43647</v>
      </c>
    </row>
    <row r="19" spans="1:9" x14ac:dyDescent="0.25">
      <c r="A19" s="48">
        <v>3</v>
      </c>
      <c r="B19" s="49">
        <v>3</v>
      </c>
      <c r="C19" s="49">
        <v>3</v>
      </c>
      <c r="D19" s="54">
        <v>3.9969000000000001</v>
      </c>
      <c r="E19" s="54">
        <v>4.8390000000000004</v>
      </c>
      <c r="F19" s="54">
        <v>8.8359000000000005</v>
      </c>
      <c r="G19" s="54">
        <v>0</v>
      </c>
      <c r="H19" s="54">
        <f t="shared" ref="H19:H82" si="0">H18-E19</f>
        <v>485.6</v>
      </c>
      <c r="I19" s="55">
        <v>43739</v>
      </c>
    </row>
    <row r="20" spans="1:9" x14ac:dyDescent="0.25">
      <c r="A20" s="48">
        <v>4</v>
      </c>
      <c r="B20" s="49">
        <v>4</v>
      </c>
      <c r="C20" s="49">
        <v>4</v>
      </c>
      <c r="D20" s="54">
        <v>3.9575</v>
      </c>
      <c r="E20" s="54">
        <v>4.8784999999999998</v>
      </c>
      <c r="F20" s="54">
        <v>8.8360000000000003</v>
      </c>
      <c r="G20" s="54">
        <v>0</v>
      </c>
      <c r="H20" s="54">
        <f t="shared" si="0"/>
        <v>480.72150000000005</v>
      </c>
      <c r="I20" s="55">
        <v>43831</v>
      </c>
    </row>
    <row r="21" spans="1:9" x14ac:dyDescent="0.25">
      <c r="A21" s="48">
        <v>5</v>
      </c>
      <c r="B21" s="49">
        <v>5</v>
      </c>
      <c r="C21" s="49">
        <v>5</v>
      </c>
      <c r="D21" s="54">
        <v>3.9177</v>
      </c>
      <c r="E21" s="54">
        <v>4.9181999999999997</v>
      </c>
      <c r="F21" s="54">
        <v>8.8359000000000005</v>
      </c>
      <c r="G21" s="54">
        <v>0</v>
      </c>
      <c r="H21" s="54">
        <f t="shared" si="0"/>
        <v>475.80330000000004</v>
      </c>
      <c r="I21" s="55">
        <v>43922</v>
      </c>
    </row>
    <row r="22" spans="1:9" x14ac:dyDescent="0.25">
      <c r="A22" s="48">
        <v>6</v>
      </c>
      <c r="B22" s="49">
        <v>6</v>
      </c>
      <c r="C22" s="49">
        <v>6</v>
      </c>
      <c r="D22" s="54">
        <v>3.8776999999999999</v>
      </c>
      <c r="E22" s="54">
        <v>4.9532999999999996</v>
      </c>
      <c r="F22" s="54">
        <v>8.8309999999999995</v>
      </c>
      <c r="G22" s="54">
        <v>0</v>
      </c>
      <c r="H22" s="54">
        <f t="shared" si="0"/>
        <v>470.85</v>
      </c>
      <c r="I22" s="55">
        <v>44013</v>
      </c>
    </row>
    <row r="23" spans="1:9" x14ac:dyDescent="0.25">
      <c r="A23" s="48">
        <v>7</v>
      </c>
      <c r="B23" s="49">
        <v>7</v>
      </c>
      <c r="C23" s="49">
        <v>7</v>
      </c>
      <c r="D23" s="54">
        <v>3.8372999999999999</v>
      </c>
      <c r="E23" s="54">
        <v>4.9836</v>
      </c>
      <c r="F23" s="54">
        <v>8.8209</v>
      </c>
      <c r="G23" s="54">
        <v>0</v>
      </c>
      <c r="H23" s="54">
        <f t="shared" si="0"/>
        <v>465.8664</v>
      </c>
      <c r="I23" s="55">
        <v>44105</v>
      </c>
    </row>
    <row r="24" spans="1:9" x14ac:dyDescent="0.25">
      <c r="A24" s="48">
        <v>8</v>
      </c>
      <c r="B24" s="49">
        <v>8</v>
      </c>
      <c r="C24" s="49">
        <v>8</v>
      </c>
      <c r="D24" s="54">
        <v>3.7967</v>
      </c>
      <c r="E24" s="54">
        <v>5.0221999999999998</v>
      </c>
      <c r="F24" s="54">
        <v>8.8188999999999993</v>
      </c>
      <c r="G24" s="54">
        <v>0</v>
      </c>
      <c r="H24" s="54">
        <f t="shared" si="0"/>
        <v>460.8442</v>
      </c>
      <c r="I24" s="55">
        <v>44197</v>
      </c>
    </row>
    <row r="25" spans="1:9" x14ac:dyDescent="0.25">
      <c r="A25" s="48">
        <v>9</v>
      </c>
      <c r="B25" s="49">
        <v>9</v>
      </c>
      <c r="C25" s="49">
        <v>9</v>
      </c>
      <c r="D25" s="54">
        <v>3.7557</v>
      </c>
      <c r="E25" s="54">
        <v>5.0590000000000002</v>
      </c>
      <c r="F25" s="54">
        <v>8.8147000000000002</v>
      </c>
      <c r="G25" s="54">
        <v>0</v>
      </c>
      <c r="H25" s="54">
        <f t="shared" si="0"/>
        <v>455.78519999999997</v>
      </c>
      <c r="I25" s="55">
        <v>44287</v>
      </c>
    </row>
    <row r="26" spans="1:9" x14ac:dyDescent="0.25">
      <c r="A26" s="48">
        <v>10</v>
      </c>
      <c r="B26" s="49">
        <v>10</v>
      </c>
      <c r="C26" s="49">
        <v>10</v>
      </c>
      <c r="D26" s="54">
        <v>3.7145000000000001</v>
      </c>
      <c r="E26" s="54">
        <v>5.0994999999999999</v>
      </c>
      <c r="F26" s="54">
        <v>8.8140000000000001</v>
      </c>
      <c r="G26" s="54">
        <v>0</v>
      </c>
      <c r="H26" s="54">
        <f t="shared" si="0"/>
        <v>450.6857</v>
      </c>
      <c r="I26" s="55">
        <v>44378</v>
      </c>
    </row>
    <row r="27" spans="1:9" x14ac:dyDescent="0.25">
      <c r="A27" s="48">
        <v>11</v>
      </c>
      <c r="B27" s="49">
        <v>11</v>
      </c>
      <c r="C27" s="49">
        <v>11</v>
      </c>
      <c r="D27" s="54">
        <v>3.673</v>
      </c>
      <c r="E27" s="54">
        <v>5.141</v>
      </c>
      <c r="F27" s="54">
        <v>8.8140000000000001</v>
      </c>
      <c r="G27" s="54">
        <v>0</v>
      </c>
      <c r="H27" s="54">
        <f t="shared" si="0"/>
        <v>445.54469999999998</v>
      </c>
      <c r="I27" s="55">
        <v>44470</v>
      </c>
    </row>
    <row r="28" spans="1:9" x14ac:dyDescent="0.25">
      <c r="A28" s="48">
        <v>12</v>
      </c>
      <c r="B28" s="49">
        <v>12</v>
      </c>
      <c r="C28" s="49">
        <v>12</v>
      </c>
      <c r="D28" s="54">
        <v>3.6311</v>
      </c>
      <c r="E28" s="54">
        <v>5.1829000000000001</v>
      </c>
      <c r="F28" s="54">
        <v>8.8140000000000001</v>
      </c>
      <c r="G28" s="54">
        <v>0</v>
      </c>
      <c r="H28" s="54">
        <f t="shared" si="0"/>
        <v>440.36179999999996</v>
      </c>
      <c r="I28" s="55">
        <v>44562</v>
      </c>
    </row>
    <row r="29" spans="1:9" x14ac:dyDescent="0.25">
      <c r="A29" s="48">
        <v>13</v>
      </c>
      <c r="B29" s="49">
        <v>13</v>
      </c>
      <c r="C29" s="49">
        <v>13</v>
      </c>
      <c r="D29" s="54">
        <v>3.5888</v>
      </c>
      <c r="E29" s="54">
        <v>5.2252000000000001</v>
      </c>
      <c r="F29" s="54">
        <v>8.8140000000000001</v>
      </c>
      <c r="G29" s="54">
        <v>0</v>
      </c>
      <c r="H29" s="54">
        <f t="shared" si="0"/>
        <v>435.13659999999999</v>
      </c>
      <c r="I29" s="55">
        <v>44652</v>
      </c>
    </row>
    <row r="30" spans="1:9" x14ac:dyDescent="0.25">
      <c r="A30" s="48">
        <v>14</v>
      </c>
      <c r="B30" s="49">
        <v>14</v>
      </c>
      <c r="C30" s="49">
        <v>14</v>
      </c>
      <c r="D30" s="54">
        <v>3.5461999999999998</v>
      </c>
      <c r="E30" s="54">
        <v>5.2678000000000003</v>
      </c>
      <c r="F30" s="54">
        <v>8.8140000000000001</v>
      </c>
      <c r="G30" s="54">
        <v>0</v>
      </c>
      <c r="H30" s="54">
        <f t="shared" si="0"/>
        <v>429.86879999999996</v>
      </c>
      <c r="I30" s="55">
        <v>44743</v>
      </c>
    </row>
    <row r="31" spans="1:9" x14ac:dyDescent="0.25">
      <c r="A31" s="48">
        <v>15</v>
      </c>
      <c r="B31" s="49">
        <v>15</v>
      </c>
      <c r="C31" s="49">
        <v>15</v>
      </c>
      <c r="D31" s="54">
        <v>3.5032999999999999</v>
      </c>
      <c r="E31" s="54">
        <v>5.3106999999999998</v>
      </c>
      <c r="F31" s="54">
        <v>8.8140000000000001</v>
      </c>
      <c r="G31" s="54">
        <v>0</v>
      </c>
      <c r="H31" s="54">
        <f t="shared" si="0"/>
        <v>424.55809999999997</v>
      </c>
      <c r="I31" s="55">
        <v>44835</v>
      </c>
    </row>
    <row r="32" spans="1:9" x14ac:dyDescent="0.25">
      <c r="A32" s="48">
        <v>16</v>
      </c>
      <c r="B32" s="49">
        <v>16</v>
      </c>
      <c r="C32" s="49">
        <v>16</v>
      </c>
      <c r="D32" s="54">
        <v>3.46</v>
      </c>
      <c r="E32" s="54">
        <v>5.3540000000000001</v>
      </c>
      <c r="F32" s="54">
        <v>8.8140000000000001</v>
      </c>
      <c r="G32" s="54">
        <v>0</v>
      </c>
      <c r="H32" s="54">
        <f t="shared" si="0"/>
        <v>419.20409999999998</v>
      </c>
      <c r="I32" s="55">
        <v>44927</v>
      </c>
    </row>
    <row r="33" spans="1:9" x14ac:dyDescent="0.25">
      <c r="A33" s="48">
        <v>17</v>
      </c>
      <c r="B33" s="49">
        <v>17</v>
      </c>
      <c r="C33" s="49">
        <v>17</v>
      </c>
      <c r="D33" s="54">
        <v>3.4163999999999999</v>
      </c>
      <c r="E33" s="54">
        <v>5.3879999999999999</v>
      </c>
      <c r="F33" s="54">
        <v>8.8043999999999993</v>
      </c>
      <c r="G33" s="54">
        <v>0</v>
      </c>
      <c r="H33" s="54">
        <f t="shared" si="0"/>
        <v>413.81610000000001</v>
      </c>
      <c r="I33" s="55">
        <v>45017</v>
      </c>
    </row>
    <row r="34" spans="1:9" x14ac:dyDescent="0.25">
      <c r="A34" s="48">
        <v>18</v>
      </c>
      <c r="B34" s="49">
        <v>18</v>
      </c>
      <c r="C34" s="49">
        <v>18</v>
      </c>
      <c r="D34" s="54">
        <v>3.3725000000000001</v>
      </c>
      <c r="E34" s="54">
        <v>5.4318999999999997</v>
      </c>
      <c r="F34" s="54">
        <v>8.8043999999999993</v>
      </c>
      <c r="G34" s="54">
        <v>0</v>
      </c>
      <c r="H34" s="54">
        <f t="shared" si="0"/>
        <v>408.38420000000002</v>
      </c>
      <c r="I34" s="55">
        <v>45108</v>
      </c>
    </row>
    <row r="35" spans="1:9" x14ac:dyDescent="0.25">
      <c r="A35" s="48">
        <v>19</v>
      </c>
      <c r="B35" s="49">
        <v>19</v>
      </c>
      <c r="C35" s="49">
        <v>19</v>
      </c>
      <c r="D35" s="54">
        <v>3.3281999999999998</v>
      </c>
      <c r="E35" s="54">
        <v>5.4730999999999996</v>
      </c>
      <c r="F35" s="54">
        <v>8.8012999999999995</v>
      </c>
      <c r="G35" s="54">
        <v>0</v>
      </c>
      <c r="H35" s="54">
        <f t="shared" si="0"/>
        <v>402.91110000000003</v>
      </c>
      <c r="I35" s="55">
        <v>45200</v>
      </c>
    </row>
    <row r="36" spans="1:9" x14ac:dyDescent="0.25">
      <c r="A36" s="48">
        <v>20</v>
      </c>
      <c r="B36" s="49">
        <v>20</v>
      </c>
      <c r="C36" s="49">
        <v>20</v>
      </c>
      <c r="D36" s="54">
        <v>3.2835999999999999</v>
      </c>
      <c r="E36" s="54">
        <v>5.5162000000000004</v>
      </c>
      <c r="F36" s="54">
        <v>8.7997999999999994</v>
      </c>
      <c r="G36" s="54">
        <v>0</v>
      </c>
      <c r="H36" s="54">
        <f t="shared" si="0"/>
        <v>397.39490000000001</v>
      </c>
      <c r="I36" s="55">
        <v>45292</v>
      </c>
    </row>
    <row r="37" spans="1:9" x14ac:dyDescent="0.25">
      <c r="A37" s="48">
        <v>21</v>
      </c>
      <c r="B37" s="49">
        <v>21</v>
      </c>
      <c r="C37" s="49">
        <v>21</v>
      </c>
      <c r="D37" s="54">
        <v>3.2385999999999999</v>
      </c>
      <c r="E37" s="54">
        <v>5.5400999999999998</v>
      </c>
      <c r="F37" s="54">
        <v>8.7787000000000006</v>
      </c>
      <c r="G37" s="54">
        <v>0</v>
      </c>
      <c r="H37" s="54">
        <f t="shared" si="0"/>
        <v>391.85480000000001</v>
      </c>
      <c r="I37" s="55">
        <v>45383</v>
      </c>
    </row>
    <row r="38" spans="1:9" x14ac:dyDescent="0.25">
      <c r="A38" s="48">
        <v>22</v>
      </c>
      <c r="B38" s="49">
        <v>22</v>
      </c>
      <c r="C38" s="49">
        <v>22</v>
      </c>
      <c r="D38" s="54">
        <v>3.1934999999999998</v>
      </c>
      <c r="E38" s="54">
        <v>5.5766999999999998</v>
      </c>
      <c r="F38" s="54">
        <v>8.7702000000000009</v>
      </c>
      <c r="G38" s="54">
        <v>0</v>
      </c>
      <c r="H38" s="54">
        <f t="shared" si="0"/>
        <v>386.27809999999999</v>
      </c>
      <c r="I38" s="55">
        <v>45474</v>
      </c>
    </row>
    <row r="39" spans="1:9" x14ac:dyDescent="0.25">
      <c r="A39" s="48">
        <v>23</v>
      </c>
      <c r="B39" s="49">
        <v>23</v>
      </c>
      <c r="C39" s="49">
        <v>23</v>
      </c>
      <c r="D39" s="54">
        <v>3.1480000000000001</v>
      </c>
      <c r="E39" s="54">
        <v>5.6220999999999997</v>
      </c>
      <c r="F39" s="54">
        <v>8.7701000000000011</v>
      </c>
      <c r="G39" s="54">
        <v>0</v>
      </c>
      <c r="H39" s="54">
        <f t="shared" si="0"/>
        <v>380.65600000000001</v>
      </c>
      <c r="I39" s="55">
        <v>45566</v>
      </c>
    </row>
    <row r="40" spans="1:9" x14ac:dyDescent="0.25">
      <c r="A40" s="48">
        <v>24</v>
      </c>
      <c r="B40" s="49">
        <v>24</v>
      </c>
      <c r="C40" s="49">
        <v>24</v>
      </c>
      <c r="D40" s="54">
        <v>3.1021999999999998</v>
      </c>
      <c r="E40" s="54">
        <v>5.6661000000000001</v>
      </c>
      <c r="F40" s="54">
        <v>8.7683</v>
      </c>
      <c r="G40" s="54">
        <v>0</v>
      </c>
      <c r="H40" s="54">
        <f t="shared" si="0"/>
        <v>374.98990000000003</v>
      </c>
      <c r="I40" s="55">
        <v>45658</v>
      </c>
    </row>
    <row r="41" spans="1:9" x14ac:dyDescent="0.25">
      <c r="A41" s="48">
        <v>25</v>
      </c>
      <c r="B41" s="49">
        <v>25</v>
      </c>
      <c r="C41" s="49">
        <v>25</v>
      </c>
      <c r="D41" s="54">
        <v>3.056</v>
      </c>
      <c r="E41" s="54">
        <v>5.7073</v>
      </c>
      <c r="F41" s="54">
        <v>8.763300000000001</v>
      </c>
      <c r="G41" s="54">
        <v>0</v>
      </c>
      <c r="H41" s="54">
        <f t="shared" si="0"/>
        <v>369.28260000000006</v>
      </c>
      <c r="I41" s="55">
        <v>45748</v>
      </c>
    </row>
    <row r="42" spans="1:9" x14ac:dyDescent="0.25">
      <c r="A42" s="48">
        <v>26</v>
      </c>
      <c r="B42" s="49">
        <v>26</v>
      </c>
      <c r="C42" s="49">
        <v>26</v>
      </c>
      <c r="D42" s="54">
        <v>3.0095000000000001</v>
      </c>
      <c r="E42" s="54">
        <v>5.7511999999999999</v>
      </c>
      <c r="F42" s="54">
        <v>8.7606999999999999</v>
      </c>
      <c r="G42" s="54">
        <v>0</v>
      </c>
      <c r="H42" s="54">
        <f t="shared" si="0"/>
        <v>363.53140000000008</v>
      </c>
      <c r="I42" s="55">
        <v>45839</v>
      </c>
    </row>
    <row r="43" spans="1:9" x14ac:dyDescent="0.25">
      <c r="A43" s="48">
        <v>27</v>
      </c>
      <c r="B43" s="49">
        <v>27</v>
      </c>
      <c r="C43" s="49">
        <v>27</v>
      </c>
      <c r="D43" s="54">
        <v>2.9626999999999999</v>
      </c>
      <c r="E43" s="54">
        <v>5.7948000000000004</v>
      </c>
      <c r="F43" s="54">
        <v>8.7575000000000003</v>
      </c>
      <c r="G43" s="54">
        <v>0</v>
      </c>
      <c r="H43" s="54">
        <f t="shared" si="0"/>
        <v>357.73660000000007</v>
      </c>
      <c r="I43" s="55">
        <v>45931</v>
      </c>
    </row>
    <row r="44" spans="1:9" x14ac:dyDescent="0.25">
      <c r="A44" s="48">
        <v>28</v>
      </c>
      <c r="B44" s="49">
        <v>28</v>
      </c>
      <c r="C44" s="49">
        <v>28</v>
      </c>
      <c r="D44" s="54">
        <v>2.9154</v>
      </c>
      <c r="E44" s="54">
        <v>5.8213999999999997</v>
      </c>
      <c r="F44" s="54">
        <v>8.7368000000000006</v>
      </c>
      <c r="G44" s="54">
        <v>0</v>
      </c>
      <c r="H44" s="54">
        <f t="shared" si="0"/>
        <v>351.91520000000008</v>
      </c>
      <c r="I44" s="55">
        <v>46023</v>
      </c>
    </row>
    <row r="45" spans="1:9" x14ac:dyDescent="0.25">
      <c r="A45" s="48">
        <v>29</v>
      </c>
      <c r="B45" s="49">
        <v>29</v>
      </c>
      <c r="C45" s="49">
        <v>29</v>
      </c>
      <c r="D45" s="54">
        <v>2.8679999999999999</v>
      </c>
      <c r="E45" s="54">
        <v>5.8452000000000002</v>
      </c>
      <c r="F45" s="54">
        <v>8.7132000000000005</v>
      </c>
      <c r="G45" s="54">
        <v>0</v>
      </c>
      <c r="H45" s="54">
        <f t="shared" si="0"/>
        <v>346.07000000000011</v>
      </c>
      <c r="I45" s="55">
        <v>46113</v>
      </c>
    </row>
    <row r="46" spans="1:9" x14ac:dyDescent="0.25">
      <c r="A46" s="48">
        <v>30</v>
      </c>
      <c r="B46" s="49">
        <v>30</v>
      </c>
      <c r="C46" s="49">
        <v>30</v>
      </c>
      <c r="D46" s="54">
        <v>2.8203999999999998</v>
      </c>
      <c r="E46" s="54">
        <v>5.8817000000000004</v>
      </c>
      <c r="F46" s="54">
        <v>8.7020999999999997</v>
      </c>
      <c r="G46" s="54">
        <v>0</v>
      </c>
      <c r="H46" s="54">
        <f t="shared" si="0"/>
        <v>340.18830000000008</v>
      </c>
      <c r="I46" s="55">
        <v>46204</v>
      </c>
    </row>
    <row r="47" spans="1:9" x14ac:dyDescent="0.25">
      <c r="A47" s="48">
        <v>31</v>
      </c>
      <c r="B47" s="49">
        <v>31</v>
      </c>
      <c r="C47" s="49">
        <v>31</v>
      </c>
      <c r="D47" s="54">
        <v>2.7724000000000002</v>
      </c>
      <c r="E47" s="54">
        <v>5.9097</v>
      </c>
      <c r="F47" s="54">
        <v>8.6821000000000002</v>
      </c>
      <c r="G47" s="54">
        <v>0</v>
      </c>
      <c r="H47" s="54">
        <f t="shared" si="0"/>
        <v>334.2786000000001</v>
      </c>
      <c r="I47" s="55">
        <v>46296</v>
      </c>
    </row>
    <row r="48" spans="1:9" x14ac:dyDescent="0.25">
      <c r="A48" s="48">
        <v>32</v>
      </c>
      <c r="B48" s="49">
        <v>32</v>
      </c>
      <c r="C48" s="49">
        <v>32</v>
      </c>
      <c r="D48" s="54">
        <v>2.7242999999999999</v>
      </c>
      <c r="E48" s="54">
        <v>5.9305000000000003</v>
      </c>
      <c r="F48" s="54">
        <v>8.6547999999999998</v>
      </c>
      <c r="G48" s="54">
        <v>0</v>
      </c>
      <c r="H48" s="54">
        <f t="shared" si="0"/>
        <v>328.3481000000001</v>
      </c>
      <c r="I48" s="55">
        <v>46388</v>
      </c>
    </row>
    <row r="49" spans="1:9" x14ac:dyDescent="0.25">
      <c r="A49" s="48">
        <v>33</v>
      </c>
      <c r="B49" s="49">
        <v>33</v>
      </c>
      <c r="C49" s="49">
        <v>33</v>
      </c>
      <c r="D49" s="54">
        <v>2.6758999999999999</v>
      </c>
      <c r="E49" s="54">
        <v>5.9562999999999997</v>
      </c>
      <c r="F49" s="54">
        <v>8.632200000000001</v>
      </c>
      <c r="G49" s="54">
        <v>0</v>
      </c>
      <c r="H49" s="54">
        <f t="shared" si="0"/>
        <v>322.3918000000001</v>
      </c>
      <c r="I49" s="55">
        <v>46478</v>
      </c>
    </row>
    <row r="50" spans="1:9" x14ac:dyDescent="0.25">
      <c r="A50" s="48">
        <v>34</v>
      </c>
      <c r="B50" s="49">
        <v>34</v>
      </c>
      <c r="C50" s="49">
        <v>34</v>
      </c>
      <c r="D50" s="54">
        <v>2.6274000000000002</v>
      </c>
      <c r="E50" s="54">
        <v>5.9710999999999999</v>
      </c>
      <c r="F50" s="54">
        <v>8.5984999999999996</v>
      </c>
      <c r="G50" s="54">
        <v>0</v>
      </c>
      <c r="H50" s="54">
        <f t="shared" si="0"/>
        <v>316.42070000000012</v>
      </c>
      <c r="I50" s="55">
        <v>46569</v>
      </c>
    </row>
    <row r="51" spans="1:9" x14ac:dyDescent="0.25">
      <c r="A51" s="48">
        <v>35</v>
      </c>
      <c r="B51" s="49">
        <v>35</v>
      </c>
      <c r="C51" s="49">
        <v>35</v>
      </c>
      <c r="D51" s="54">
        <v>2.5787</v>
      </c>
      <c r="E51" s="54">
        <v>5.9960000000000004</v>
      </c>
      <c r="F51" s="54">
        <v>8.5747</v>
      </c>
      <c r="G51" s="54">
        <v>0</v>
      </c>
      <c r="H51" s="54">
        <f t="shared" si="0"/>
        <v>310.42470000000014</v>
      </c>
      <c r="I51" s="55">
        <v>46661</v>
      </c>
    </row>
    <row r="52" spans="1:9" x14ac:dyDescent="0.25">
      <c r="A52" s="48">
        <v>36</v>
      </c>
      <c r="B52" s="49">
        <v>36</v>
      </c>
      <c r="C52" s="49">
        <v>36</v>
      </c>
      <c r="D52" s="54">
        <v>2.5297999999999998</v>
      </c>
      <c r="E52" s="54">
        <v>6.0362999999999998</v>
      </c>
      <c r="F52" s="54">
        <v>8.5661000000000005</v>
      </c>
      <c r="G52" s="54">
        <v>0</v>
      </c>
      <c r="H52" s="54">
        <f t="shared" si="0"/>
        <v>304.38840000000016</v>
      </c>
      <c r="I52" s="55">
        <v>46753</v>
      </c>
    </row>
    <row r="53" spans="1:9" x14ac:dyDescent="0.25">
      <c r="A53" s="48">
        <v>37</v>
      </c>
      <c r="B53" s="49">
        <v>37</v>
      </c>
      <c r="C53" s="49">
        <v>37</v>
      </c>
      <c r="D53" s="54">
        <v>2.4807000000000001</v>
      </c>
      <c r="E53" s="54">
        <v>6.0488999999999997</v>
      </c>
      <c r="F53" s="54">
        <v>8.5296000000000003</v>
      </c>
      <c r="G53" s="54">
        <v>0</v>
      </c>
      <c r="H53" s="54">
        <f t="shared" si="0"/>
        <v>298.33950000000016</v>
      </c>
      <c r="I53" s="55">
        <v>46844</v>
      </c>
    </row>
    <row r="54" spans="1:9" x14ac:dyDescent="0.25">
      <c r="A54" s="48">
        <v>38</v>
      </c>
      <c r="B54" s="49">
        <v>38</v>
      </c>
      <c r="C54" s="49">
        <v>38</v>
      </c>
      <c r="D54" s="54">
        <v>2.4314</v>
      </c>
      <c r="E54" s="54">
        <v>6.0381</v>
      </c>
      <c r="F54" s="54">
        <v>8.4695</v>
      </c>
      <c r="G54" s="54">
        <v>0</v>
      </c>
      <c r="H54" s="54">
        <f t="shared" si="0"/>
        <v>292.30140000000017</v>
      </c>
      <c r="I54" s="55">
        <v>46935</v>
      </c>
    </row>
    <row r="55" spans="1:9" x14ac:dyDescent="0.25">
      <c r="A55" s="48">
        <v>39</v>
      </c>
      <c r="B55" s="49">
        <v>39</v>
      </c>
      <c r="C55" s="49">
        <v>39</v>
      </c>
      <c r="D55" s="54">
        <v>2.3820999999999999</v>
      </c>
      <c r="E55" s="54">
        <v>6.0468999999999999</v>
      </c>
      <c r="F55" s="54">
        <v>8.4290000000000003</v>
      </c>
      <c r="G55" s="54">
        <v>0</v>
      </c>
      <c r="H55" s="54">
        <f t="shared" si="0"/>
        <v>286.25450000000018</v>
      </c>
      <c r="I55" s="55">
        <v>47027</v>
      </c>
    </row>
    <row r="56" spans="1:9" x14ac:dyDescent="0.25">
      <c r="A56" s="48">
        <v>40</v>
      </c>
      <c r="B56" s="49">
        <v>40</v>
      </c>
      <c r="C56" s="49">
        <v>40</v>
      </c>
      <c r="D56" s="54">
        <v>2.3329</v>
      </c>
      <c r="E56" s="54">
        <v>6.0221</v>
      </c>
      <c r="F56" s="54">
        <v>8.3550000000000004</v>
      </c>
      <c r="G56" s="54">
        <v>0</v>
      </c>
      <c r="H56" s="54">
        <f t="shared" si="0"/>
        <v>280.23240000000015</v>
      </c>
      <c r="I56" s="55">
        <v>47119</v>
      </c>
    </row>
    <row r="57" spans="1:9" x14ac:dyDescent="0.25">
      <c r="A57" s="48">
        <v>41</v>
      </c>
      <c r="B57" s="49">
        <v>41</v>
      </c>
      <c r="C57" s="49">
        <v>41</v>
      </c>
      <c r="D57" s="54">
        <v>2.2837999999999998</v>
      </c>
      <c r="E57" s="54">
        <v>6.024</v>
      </c>
      <c r="F57" s="54">
        <v>8.3078000000000003</v>
      </c>
      <c r="G57" s="54">
        <v>0</v>
      </c>
      <c r="H57" s="54">
        <f t="shared" si="0"/>
        <v>274.20840000000015</v>
      </c>
      <c r="I57" s="55">
        <v>47209</v>
      </c>
    </row>
    <row r="58" spans="1:9" x14ac:dyDescent="0.25">
      <c r="A58" s="48">
        <v>42</v>
      </c>
      <c r="B58" s="49">
        <v>42</v>
      </c>
      <c r="C58" s="49">
        <v>42</v>
      </c>
      <c r="D58" s="54">
        <v>2.2347000000000001</v>
      </c>
      <c r="E58" s="54">
        <v>6.0324999999999998</v>
      </c>
      <c r="F58" s="54">
        <v>8.2672000000000008</v>
      </c>
      <c r="G58" s="54">
        <v>0</v>
      </c>
      <c r="H58" s="54">
        <f t="shared" si="0"/>
        <v>268.17590000000013</v>
      </c>
      <c r="I58" s="55">
        <v>47300</v>
      </c>
    </row>
    <row r="59" spans="1:9" x14ac:dyDescent="0.25">
      <c r="A59" s="48">
        <v>43</v>
      </c>
      <c r="B59" s="49">
        <v>43</v>
      </c>
      <c r="C59" s="49">
        <v>43</v>
      </c>
      <c r="D59" s="54">
        <v>2.1855000000000002</v>
      </c>
      <c r="E59" s="54">
        <v>6.0625999999999998</v>
      </c>
      <c r="F59" s="54">
        <v>8.2481000000000009</v>
      </c>
      <c r="G59" s="54">
        <v>0</v>
      </c>
      <c r="H59" s="54">
        <f t="shared" si="0"/>
        <v>262.11330000000015</v>
      </c>
      <c r="I59" s="55">
        <v>47392</v>
      </c>
    </row>
    <row r="60" spans="1:9" x14ac:dyDescent="0.25">
      <c r="A60" s="48">
        <v>44</v>
      </c>
      <c r="B60" s="49">
        <v>44</v>
      </c>
      <c r="C60" s="49">
        <v>44</v>
      </c>
      <c r="D60" s="54">
        <v>2.1360999999999999</v>
      </c>
      <c r="E60" s="54">
        <v>6.0984999999999996</v>
      </c>
      <c r="F60" s="54">
        <v>8.2346000000000004</v>
      </c>
      <c r="G60" s="54">
        <v>0</v>
      </c>
      <c r="H60" s="54">
        <f t="shared" si="0"/>
        <v>256.01480000000015</v>
      </c>
      <c r="I60" s="55">
        <v>47484</v>
      </c>
    </row>
    <row r="61" spans="1:9" x14ac:dyDescent="0.25">
      <c r="A61" s="48">
        <v>45</v>
      </c>
      <c r="B61" s="49">
        <v>45</v>
      </c>
      <c r="C61" s="49">
        <v>45</v>
      </c>
      <c r="D61" s="54">
        <v>2.0863999999999998</v>
      </c>
      <c r="E61" s="54">
        <v>6.1227999999999998</v>
      </c>
      <c r="F61" s="54">
        <v>8.2092000000000009</v>
      </c>
      <c r="G61" s="54">
        <v>0</v>
      </c>
      <c r="H61" s="54">
        <f t="shared" si="0"/>
        <v>249.89200000000014</v>
      </c>
      <c r="I61" s="55">
        <v>47574</v>
      </c>
    </row>
    <row r="62" spans="1:9" x14ac:dyDescent="0.25">
      <c r="A62" s="48">
        <v>46</v>
      </c>
      <c r="B62" s="49">
        <v>46</v>
      </c>
      <c r="C62" s="49">
        <v>46</v>
      </c>
      <c r="D62" s="54">
        <v>2.0365000000000002</v>
      </c>
      <c r="E62" s="54">
        <v>6.1387</v>
      </c>
      <c r="F62" s="54">
        <v>8.1752000000000002</v>
      </c>
      <c r="G62" s="54">
        <v>0</v>
      </c>
      <c r="H62" s="54">
        <f t="shared" si="0"/>
        <v>243.75330000000014</v>
      </c>
      <c r="I62" s="55">
        <v>47665</v>
      </c>
    </row>
    <row r="63" spans="1:9" x14ac:dyDescent="0.25">
      <c r="A63" s="48">
        <v>47</v>
      </c>
      <c r="B63" s="49">
        <v>47</v>
      </c>
      <c r="C63" s="49">
        <v>47</v>
      </c>
      <c r="D63" s="54">
        <v>1.9864999999999999</v>
      </c>
      <c r="E63" s="54">
        <v>6.1299000000000001</v>
      </c>
      <c r="F63" s="54">
        <v>8.1164000000000005</v>
      </c>
      <c r="G63" s="54">
        <v>0</v>
      </c>
      <c r="H63" s="54">
        <f t="shared" si="0"/>
        <v>237.62340000000015</v>
      </c>
      <c r="I63" s="55">
        <v>47757</v>
      </c>
    </row>
    <row r="64" spans="1:9" x14ac:dyDescent="0.25">
      <c r="A64" s="48">
        <v>48</v>
      </c>
      <c r="B64" s="49">
        <v>48</v>
      </c>
      <c r="C64" s="49">
        <v>48</v>
      </c>
      <c r="D64" s="54">
        <v>1.9365000000000001</v>
      </c>
      <c r="E64" s="54">
        <v>6.1452</v>
      </c>
      <c r="F64" s="54">
        <v>8.0816999999999997</v>
      </c>
      <c r="G64" s="54">
        <v>0</v>
      </c>
      <c r="H64" s="54">
        <f t="shared" si="0"/>
        <v>231.47820000000016</v>
      </c>
      <c r="I64" s="55">
        <v>47849</v>
      </c>
    </row>
    <row r="65" spans="1:9" x14ac:dyDescent="0.25">
      <c r="A65" s="48">
        <v>49</v>
      </c>
      <c r="B65" s="49">
        <v>49</v>
      </c>
      <c r="C65" s="49">
        <v>49</v>
      </c>
      <c r="D65" s="54">
        <v>1.8864000000000001</v>
      </c>
      <c r="E65" s="54">
        <v>6.1696999999999997</v>
      </c>
      <c r="F65" s="54">
        <v>8.0561000000000007</v>
      </c>
      <c r="G65" s="54">
        <v>0</v>
      </c>
      <c r="H65" s="54">
        <f t="shared" si="0"/>
        <v>225.30850000000015</v>
      </c>
      <c r="I65" s="55">
        <v>47939</v>
      </c>
    </row>
    <row r="66" spans="1:9" x14ac:dyDescent="0.25">
      <c r="A66" s="48">
        <v>50</v>
      </c>
      <c r="B66" s="49">
        <v>50</v>
      </c>
      <c r="C66" s="49">
        <v>50</v>
      </c>
      <c r="D66" s="54">
        <v>1.8362000000000001</v>
      </c>
      <c r="E66" s="54">
        <v>6.1878000000000002</v>
      </c>
      <c r="F66" s="54">
        <v>8.0239999999999991</v>
      </c>
      <c r="G66" s="54">
        <v>0</v>
      </c>
      <c r="H66" s="54">
        <f t="shared" si="0"/>
        <v>219.12070000000014</v>
      </c>
      <c r="I66" s="55">
        <v>48030</v>
      </c>
    </row>
    <row r="67" spans="1:9" x14ac:dyDescent="0.25">
      <c r="A67" s="48">
        <v>51</v>
      </c>
      <c r="B67" s="49">
        <v>51</v>
      </c>
      <c r="C67" s="49">
        <v>51</v>
      </c>
      <c r="D67" s="54">
        <v>1.7857000000000001</v>
      </c>
      <c r="E67" s="54">
        <v>6.2180999999999997</v>
      </c>
      <c r="F67" s="54">
        <v>8.0038</v>
      </c>
      <c r="G67" s="54">
        <v>0</v>
      </c>
      <c r="H67" s="54">
        <f t="shared" si="0"/>
        <v>212.90260000000015</v>
      </c>
      <c r="I67" s="55">
        <v>48122</v>
      </c>
    </row>
    <row r="68" spans="1:9" x14ac:dyDescent="0.25">
      <c r="A68" s="48">
        <v>52</v>
      </c>
      <c r="B68" s="49">
        <v>52</v>
      </c>
      <c r="C68" s="49">
        <v>52</v>
      </c>
      <c r="D68" s="54">
        <v>1.7351000000000001</v>
      </c>
      <c r="E68" s="54">
        <v>6.2336999999999998</v>
      </c>
      <c r="F68" s="54">
        <v>7.9687999999999999</v>
      </c>
      <c r="G68" s="54">
        <v>0</v>
      </c>
      <c r="H68" s="54">
        <f t="shared" si="0"/>
        <v>206.66890000000015</v>
      </c>
      <c r="I68" s="55">
        <v>48214</v>
      </c>
    </row>
    <row r="69" spans="1:9" x14ac:dyDescent="0.25">
      <c r="A69" s="48">
        <v>53</v>
      </c>
      <c r="B69" s="49">
        <v>53</v>
      </c>
      <c r="C69" s="49">
        <v>53</v>
      </c>
      <c r="D69" s="54">
        <v>1.6841999999999999</v>
      </c>
      <c r="E69" s="54">
        <v>6.2320000000000002</v>
      </c>
      <c r="F69" s="54">
        <v>7.9161999999999999</v>
      </c>
      <c r="G69" s="54">
        <v>0</v>
      </c>
      <c r="H69" s="54">
        <f t="shared" si="0"/>
        <v>200.43690000000015</v>
      </c>
      <c r="I69" s="55">
        <v>48305</v>
      </c>
    </row>
    <row r="70" spans="1:9" x14ac:dyDescent="0.25">
      <c r="A70" s="48">
        <v>54</v>
      </c>
      <c r="B70" s="49">
        <v>54</v>
      </c>
      <c r="C70" s="49">
        <v>54</v>
      </c>
      <c r="D70" s="54">
        <v>1.6335</v>
      </c>
      <c r="E70" s="54">
        <v>6.2294999999999998</v>
      </c>
      <c r="F70" s="54">
        <v>7.8630000000000004</v>
      </c>
      <c r="G70" s="54">
        <v>0</v>
      </c>
      <c r="H70" s="54">
        <f t="shared" si="0"/>
        <v>194.20740000000015</v>
      </c>
      <c r="I70" s="55">
        <v>48396</v>
      </c>
    </row>
    <row r="71" spans="1:9" x14ac:dyDescent="0.25">
      <c r="A71" s="48">
        <v>55</v>
      </c>
      <c r="B71" s="49">
        <v>55</v>
      </c>
      <c r="C71" s="49">
        <v>55</v>
      </c>
      <c r="D71" s="54">
        <v>1.5827</v>
      </c>
      <c r="E71" s="54">
        <v>6.2041000000000004</v>
      </c>
      <c r="F71" s="54">
        <v>7.7868000000000004</v>
      </c>
      <c r="G71" s="54">
        <v>0</v>
      </c>
      <c r="H71" s="54">
        <f t="shared" si="0"/>
        <v>188.00330000000014</v>
      </c>
      <c r="I71" s="55">
        <v>48488</v>
      </c>
    </row>
    <row r="72" spans="1:9" x14ac:dyDescent="0.25">
      <c r="A72" s="48">
        <v>56</v>
      </c>
      <c r="B72" s="49">
        <v>56</v>
      </c>
      <c r="C72" s="49">
        <v>56</v>
      </c>
      <c r="D72" s="54">
        <v>1.5321</v>
      </c>
      <c r="E72" s="54">
        <v>6.1749999999999998</v>
      </c>
      <c r="F72" s="54">
        <v>7.7070999999999996</v>
      </c>
      <c r="G72" s="54">
        <v>0</v>
      </c>
      <c r="H72" s="54">
        <f t="shared" si="0"/>
        <v>181.82830000000013</v>
      </c>
      <c r="I72" s="55">
        <v>48580</v>
      </c>
    </row>
    <row r="73" spans="1:9" x14ac:dyDescent="0.25">
      <c r="A73" s="48">
        <v>57</v>
      </c>
      <c r="B73" s="49">
        <v>57</v>
      </c>
      <c r="C73" s="49">
        <v>57</v>
      </c>
      <c r="D73" s="54">
        <v>1.4818</v>
      </c>
      <c r="E73" s="54">
        <v>6.1547000000000001</v>
      </c>
      <c r="F73" s="54">
        <v>7.6364999999999998</v>
      </c>
      <c r="G73" s="54">
        <v>0</v>
      </c>
      <c r="H73" s="54">
        <f t="shared" si="0"/>
        <v>175.67360000000014</v>
      </c>
      <c r="I73" s="55">
        <v>48670</v>
      </c>
    </row>
    <row r="74" spans="1:9" x14ac:dyDescent="0.25">
      <c r="A74" s="48">
        <v>58</v>
      </c>
      <c r="B74" s="49">
        <v>58</v>
      </c>
      <c r="C74" s="49">
        <v>58</v>
      </c>
      <c r="D74" s="54">
        <v>1.4316</v>
      </c>
      <c r="E74" s="54">
        <v>6.1300999999999997</v>
      </c>
      <c r="F74" s="54">
        <v>7.5617000000000001</v>
      </c>
      <c r="G74" s="54">
        <v>0</v>
      </c>
      <c r="H74" s="54">
        <f t="shared" si="0"/>
        <v>169.54350000000014</v>
      </c>
      <c r="I74" s="55">
        <v>48761</v>
      </c>
    </row>
    <row r="75" spans="1:9" x14ac:dyDescent="0.25">
      <c r="A75" s="48">
        <v>59</v>
      </c>
      <c r="B75" s="49">
        <v>59</v>
      </c>
      <c r="C75" s="49">
        <v>59</v>
      </c>
      <c r="D75" s="54">
        <v>1.3816999999999999</v>
      </c>
      <c r="E75" s="54">
        <v>6.0711000000000004</v>
      </c>
      <c r="F75" s="54">
        <v>7.4527999999999999</v>
      </c>
      <c r="G75" s="54">
        <v>0</v>
      </c>
      <c r="H75" s="54">
        <f t="shared" si="0"/>
        <v>163.47240000000014</v>
      </c>
      <c r="I75" s="55">
        <v>48853</v>
      </c>
    </row>
    <row r="76" spans="1:9" x14ac:dyDescent="0.25">
      <c r="A76" s="48">
        <v>60</v>
      </c>
      <c r="B76" s="49">
        <v>60</v>
      </c>
      <c r="C76" s="49">
        <v>60</v>
      </c>
      <c r="D76" s="54">
        <v>1.3322000000000001</v>
      </c>
      <c r="E76" s="54">
        <v>5.9913999999999996</v>
      </c>
      <c r="F76" s="54">
        <v>7.3235999999999999</v>
      </c>
      <c r="G76" s="54">
        <v>0</v>
      </c>
      <c r="H76" s="54">
        <f t="shared" si="0"/>
        <v>157.48100000000014</v>
      </c>
      <c r="I76" s="55">
        <v>48945</v>
      </c>
    </row>
    <row r="77" spans="1:9" x14ac:dyDescent="0.25">
      <c r="A77" s="48">
        <v>61</v>
      </c>
      <c r="B77" s="49">
        <v>61</v>
      </c>
      <c r="C77" s="49">
        <v>61</v>
      </c>
      <c r="D77" s="54">
        <v>1.2834000000000001</v>
      </c>
      <c r="E77" s="54">
        <v>5.9508000000000001</v>
      </c>
      <c r="F77" s="54">
        <v>7.2342000000000004</v>
      </c>
      <c r="G77" s="54">
        <v>0</v>
      </c>
      <c r="H77" s="54">
        <f t="shared" si="0"/>
        <v>151.53020000000015</v>
      </c>
      <c r="I77" s="55">
        <v>49035</v>
      </c>
    </row>
    <row r="78" spans="1:9" x14ac:dyDescent="0.25">
      <c r="A78" s="48">
        <v>62</v>
      </c>
      <c r="B78" s="49">
        <v>62</v>
      </c>
      <c r="C78" s="49">
        <v>62</v>
      </c>
      <c r="D78" s="54">
        <v>1.2349000000000001</v>
      </c>
      <c r="E78" s="54">
        <v>5.9177</v>
      </c>
      <c r="F78" s="54">
        <v>7.1525999999999996</v>
      </c>
      <c r="G78" s="54">
        <v>0</v>
      </c>
      <c r="H78" s="54">
        <f t="shared" si="0"/>
        <v>145.61250000000015</v>
      </c>
      <c r="I78" s="55">
        <v>49126</v>
      </c>
    </row>
    <row r="79" spans="1:9" x14ac:dyDescent="0.25">
      <c r="A79" s="48">
        <v>63</v>
      </c>
      <c r="B79" s="49">
        <v>63</v>
      </c>
      <c r="C79" s="49">
        <v>63</v>
      </c>
      <c r="D79" s="54">
        <v>1.1866000000000001</v>
      </c>
      <c r="E79" s="54">
        <v>5.9161999999999999</v>
      </c>
      <c r="F79" s="54">
        <v>7.1028000000000002</v>
      </c>
      <c r="G79" s="54">
        <v>0</v>
      </c>
      <c r="H79" s="54">
        <f t="shared" si="0"/>
        <v>139.69630000000015</v>
      </c>
      <c r="I79" s="55">
        <v>49218</v>
      </c>
    </row>
    <row r="80" spans="1:9" x14ac:dyDescent="0.25">
      <c r="A80" s="48">
        <v>64</v>
      </c>
      <c r="B80" s="49">
        <v>64</v>
      </c>
      <c r="C80" s="49">
        <v>64</v>
      </c>
      <c r="D80" s="54">
        <v>1.1384000000000001</v>
      </c>
      <c r="E80" s="54">
        <v>5.9271000000000003</v>
      </c>
      <c r="F80" s="54">
        <v>7.0655000000000001</v>
      </c>
      <c r="G80" s="54">
        <v>0</v>
      </c>
      <c r="H80" s="54">
        <f t="shared" si="0"/>
        <v>133.76920000000015</v>
      </c>
      <c r="I80" s="55">
        <v>49310</v>
      </c>
    </row>
    <row r="81" spans="1:9" x14ac:dyDescent="0.25">
      <c r="A81" s="48">
        <v>65</v>
      </c>
      <c r="B81" s="49">
        <v>65</v>
      </c>
      <c r="C81" s="49">
        <v>65</v>
      </c>
      <c r="D81" s="54">
        <v>1.0901000000000001</v>
      </c>
      <c r="E81" s="54">
        <v>5.9269999999999996</v>
      </c>
      <c r="F81" s="54">
        <v>7.0171000000000001</v>
      </c>
      <c r="G81" s="54">
        <v>0</v>
      </c>
      <c r="H81" s="54">
        <f t="shared" si="0"/>
        <v>127.84220000000016</v>
      </c>
      <c r="I81" s="55">
        <v>49400</v>
      </c>
    </row>
    <row r="82" spans="1:9" x14ac:dyDescent="0.25">
      <c r="A82" s="48">
        <v>66</v>
      </c>
      <c r="B82" s="49">
        <v>66</v>
      </c>
      <c r="C82" s="49">
        <v>66</v>
      </c>
      <c r="D82" s="54">
        <v>1.0418000000000001</v>
      </c>
      <c r="E82" s="54">
        <v>5.9386999999999999</v>
      </c>
      <c r="F82" s="54">
        <v>6.9805000000000001</v>
      </c>
      <c r="G82" s="54">
        <v>0</v>
      </c>
      <c r="H82" s="54">
        <f t="shared" si="0"/>
        <v>121.90350000000016</v>
      </c>
      <c r="I82" s="55">
        <v>49491</v>
      </c>
    </row>
    <row r="83" spans="1:9" x14ac:dyDescent="0.25">
      <c r="A83" s="48">
        <v>67</v>
      </c>
      <c r="B83" s="49">
        <v>67</v>
      </c>
      <c r="C83" s="49">
        <v>67</v>
      </c>
      <c r="D83" s="54">
        <v>0.99339999999999995</v>
      </c>
      <c r="E83" s="54">
        <v>5.9577</v>
      </c>
      <c r="F83" s="54">
        <v>6.9511000000000003</v>
      </c>
      <c r="G83" s="54">
        <v>0</v>
      </c>
      <c r="H83" s="54">
        <f t="shared" ref="H83:H112" si="1">H82-E83</f>
        <v>115.94580000000016</v>
      </c>
      <c r="I83" s="55">
        <v>49583</v>
      </c>
    </row>
    <row r="84" spans="1:9" x14ac:dyDescent="0.25">
      <c r="A84" s="48">
        <v>68</v>
      </c>
      <c r="B84" s="49">
        <v>68</v>
      </c>
      <c r="C84" s="49">
        <v>68</v>
      </c>
      <c r="D84" s="54">
        <v>0.94489999999999996</v>
      </c>
      <c r="E84" s="54">
        <v>5.9851999999999999</v>
      </c>
      <c r="F84" s="54">
        <v>6.9301000000000004</v>
      </c>
      <c r="G84" s="54">
        <v>0</v>
      </c>
      <c r="H84" s="54">
        <f t="shared" si="1"/>
        <v>109.96060000000016</v>
      </c>
      <c r="I84" s="55">
        <v>49675</v>
      </c>
    </row>
    <row r="85" spans="1:9" x14ac:dyDescent="0.25">
      <c r="A85" s="48">
        <v>69</v>
      </c>
      <c r="B85" s="49">
        <v>69</v>
      </c>
      <c r="C85" s="49">
        <v>69</v>
      </c>
      <c r="D85" s="54">
        <v>0.89610000000000001</v>
      </c>
      <c r="E85" s="54">
        <v>6.0061</v>
      </c>
      <c r="F85" s="54">
        <v>6.9022000000000006</v>
      </c>
      <c r="G85" s="54">
        <v>0</v>
      </c>
      <c r="H85" s="54">
        <f t="shared" si="1"/>
        <v>103.95450000000015</v>
      </c>
      <c r="I85" s="55">
        <v>49766</v>
      </c>
    </row>
    <row r="86" spans="1:9" x14ac:dyDescent="0.25">
      <c r="A86" s="48">
        <v>70</v>
      </c>
      <c r="B86" s="49">
        <v>70</v>
      </c>
      <c r="C86" s="49">
        <v>70</v>
      </c>
      <c r="D86" s="54">
        <v>0.84709999999999996</v>
      </c>
      <c r="E86" s="54">
        <v>6.0411000000000001</v>
      </c>
      <c r="F86" s="54">
        <v>6.8882000000000003</v>
      </c>
      <c r="G86" s="54">
        <v>0</v>
      </c>
      <c r="H86" s="54">
        <f t="shared" si="1"/>
        <v>97.913400000000152</v>
      </c>
      <c r="I86" s="55">
        <v>49857</v>
      </c>
    </row>
    <row r="87" spans="1:9" x14ac:dyDescent="0.25">
      <c r="A87" s="48">
        <v>71</v>
      </c>
      <c r="B87" s="49">
        <v>71</v>
      </c>
      <c r="C87" s="49">
        <v>71</v>
      </c>
      <c r="D87" s="54">
        <v>0.79790000000000005</v>
      </c>
      <c r="E87" s="54">
        <v>6.0157999999999996</v>
      </c>
      <c r="F87" s="54">
        <v>6.8136999999999999</v>
      </c>
      <c r="G87" s="54">
        <v>0</v>
      </c>
      <c r="H87" s="54">
        <f t="shared" si="1"/>
        <v>91.897600000000153</v>
      </c>
      <c r="I87" s="55">
        <v>49949</v>
      </c>
    </row>
    <row r="88" spans="1:9" x14ac:dyDescent="0.25">
      <c r="A88" s="48">
        <v>72</v>
      </c>
      <c r="B88" s="49">
        <v>72</v>
      </c>
      <c r="C88" s="49">
        <v>72</v>
      </c>
      <c r="D88" s="54">
        <v>0.74890000000000001</v>
      </c>
      <c r="E88" s="54">
        <v>5.9146000000000001</v>
      </c>
      <c r="F88" s="54">
        <v>6.6635</v>
      </c>
      <c r="G88" s="54">
        <v>0</v>
      </c>
      <c r="H88" s="54">
        <f t="shared" si="1"/>
        <v>85.983000000000146</v>
      </c>
      <c r="I88" s="55">
        <v>50041</v>
      </c>
    </row>
    <row r="89" spans="1:9" x14ac:dyDescent="0.25">
      <c r="A89" s="48">
        <v>73</v>
      </c>
      <c r="B89" s="49">
        <v>73</v>
      </c>
      <c r="C89" s="49">
        <v>73</v>
      </c>
      <c r="D89" s="54">
        <v>0.70069999999999999</v>
      </c>
      <c r="E89" s="54">
        <v>5.6204999999999998</v>
      </c>
      <c r="F89" s="54">
        <v>6.3212000000000002</v>
      </c>
      <c r="G89" s="54">
        <v>0</v>
      </c>
      <c r="H89" s="54">
        <f t="shared" si="1"/>
        <v>80.362500000000153</v>
      </c>
      <c r="I89" s="55">
        <v>50131</v>
      </c>
    </row>
    <row r="90" spans="1:9" x14ac:dyDescent="0.25">
      <c r="A90" s="48">
        <v>74</v>
      </c>
      <c r="B90" s="49">
        <v>74</v>
      </c>
      <c r="C90" s="49">
        <v>74</v>
      </c>
      <c r="D90" s="54">
        <v>0.65490000000000004</v>
      </c>
      <c r="E90" s="54">
        <v>5.3125999999999998</v>
      </c>
      <c r="F90" s="54">
        <v>5.9675000000000002</v>
      </c>
      <c r="G90" s="54">
        <v>0</v>
      </c>
      <c r="H90" s="54">
        <f t="shared" si="1"/>
        <v>75.04990000000015</v>
      </c>
      <c r="I90" s="55">
        <v>50222</v>
      </c>
    </row>
    <row r="91" spans="1:9" x14ac:dyDescent="0.25">
      <c r="A91" s="48">
        <v>75</v>
      </c>
      <c r="B91" s="49">
        <v>75</v>
      </c>
      <c r="C91" s="49">
        <v>75</v>
      </c>
      <c r="D91" s="54">
        <v>0.61160000000000003</v>
      </c>
      <c r="E91" s="54">
        <v>5.0354999999999999</v>
      </c>
      <c r="F91" s="54">
        <v>5.6471</v>
      </c>
      <c r="G91" s="54">
        <v>0</v>
      </c>
      <c r="H91" s="54">
        <f t="shared" si="1"/>
        <v>70.014400000000151</v>
      </c>
      <c r="I91" s="55">
        <v>50314</v>
      </c>
    </row>
    <row r="92" spans="1:9" x14ac:dyDescent="0.25">
      <c r="A92" s="48">
        <v>76</v>
      </c>
      <c r="B92" s="49">
        <v>76</v>
      </c>
      <c r="C92" s="49">
        <v>76</v>
      </c>
      <c r="D92" s="54">
        <v>0.57050000000000001</v>
      </c>
      <c r="E92" s="54">
        <v>4.6670999999999996</v>
      </c>
      <c r="F92" s="54">
        <v>5.2376000000000005</v>
      </c>
      <c r="G92" s="54">
        <v>0</v>
      </c>
      <c r="H92" s="54">
        <f t="shared" si="1"/>
        <v>65.347300000000146</v>
      </c>
      <c r="I92" s="55">
        <v>50406</v>
      </c>
    </row>
    <row r="93" spans="1:9" x14ac:dyDescent="0.25">
      <c r="A93" s="48">
        <v>77</v>
      </c>
      <c r="B93" s="49">
        <v>77</v>
      </c>
      <c r="C93" s="49">
        <v>77</v>
      </c>
      <c r="D93" s="54">
        <v>0.53249999999999997</v>
      </c>
      <c r="E93" s="54">
        <v>4.3422999999999998</v>
      </c>
      <c r="F93" s="54">
        <v>4.8747999999999996</v>
      </c>
      <c r="G93" s="54">
        <v>0</v>
      </c>
      <c r="H93" s="54">
        <f t="shared" si="1"/>
        <v>61.005000000000145</v>
      </c>
      <c r="I93" s="55">
        <v>50496</v>
      </c>
    </row>
    <row r="94" spans="1:9" x14ac:dyDescent="0.25">
      <c r="A94" s="48">
        <v>78</v>
      </c>
      <c r="B94" s="49">
        <v>78</v>
      </c>
      <c r="C94" s="49">
        <v>78</v>
      </c>
      <c r="D94" s="54">
        <v>0.49709999999999999</v>
      </c>
      <c r="E94" s="54">
        <v>3.9845999999999999</v>
      </c>
      <c r="F94" s="54">
        <v>4.4817</v>
      </c>
      <c r="G94" s="54">
        <v>0</v>
      </c>
      <c r="H94" s="54">
        <f t="shared" si="1"/>
        <v>57.020400000000144</v>
      </c>
      <c r="I94" s="55">
        <v>50587</v>
      </c>
    </row>
    <row r="95" spans="1:9" x14ac:dyDescent="0.25">
      <c r="A95" s="48">
        <v>79</v>
      </c>
      <c r="B95" s="49">
        <v>79</v>
      </c>
      <c r="C95" s="49">
        <v>79</v>
      </c>
      <c r="D95" s="54">
        <v>0.46460000000000001</v>
      </c>
      <c r="E95" s="54">
        <v>3.5131000000000001</v>
      </c>
      <c r="F95" s="54">
        <v>3.9776999999999996</v>
      </c>
      <c r="G95" s="54">
        <v>0</v>
      </c>
      <c r="H95" s="54">
        <f t="shared" si="1"/>
        <v>53.507300000000143</v>
      </c>
      <c r="I95" s="55">
        <v>50679</v>
      </c>
    </row>
    <row r="96" spans="1:9" x14ac:dyDescent="0.25">
      <c r="A96" s="48">
        <v>80</v>
      </c>
      <c r="B96" s="49">
        <v>80</v>
      </c>
      <c r="C96" s="49">
        <v>80</v>
      </c>
      <c r="D96" s="54">
        <v>0.436</v>
      </c>
      <c r="E96" s="54">
        <v>3.1793</v>
      </c>
      <c r="F96" s="54">
        <v>3.6153</v>
      </c>
      <c r="G96" s="54">
        <v>0</v>
      </c>
      <c r="H96" s="54">
        <f t="shared" si="1"/>
        <v>50.328000000000145</v>
      </c>
      <c r="I96" s="55">
        <v>50771</v>
      </c>
    </row>
    <row r="97" spans="1:9" x14ac:dyDescent="0.25">
      <c r="A97" s="48">
        <v>81</v>
      </c>
      <c r="B97" s="49">
        <v>81</v>
      </c>
      <c r="C97" s="49">
        <v>81</v>
      </c>
      <c r="D97" s="54">
        <v>0.41010000000000002</v>
      </c>
      <c r="E97" s="54">
        <v>3.1833</v>
      </c>
      <c r="F97" s="54">
        <v>3.5933999999999999</v>
      </c>
      <c r="G97" s="54">
        <v>0</v>
      </c>
      <c r="H97" s="54">
        <f t="shared" si="1"/>
        <v>47.144700000000142</v>
      </c>
      <c r="I97" s="55">
        <v>50861</v>
      </c>
    </row>
    <row r="98" spans="1:9" x14ac:dyDescent="0.25">
      <c r="A98" s="48">
        <v>82</v>
      </c>
      <c r="B98" s="49">
        <v>82</v>
      </c>
      <c r="C98" s="49">
        <v>82</v>
      </c>
      <c r="D98" s="54">
        <v>0.3841</v>
      </c>
      <c r="E98" s="54">
        <v>3.1985000000000001</v>
      </c>
      <c r="F98" s="54">
        <v>3.5825999999999998</v>
      </c>
      <c r="G98" s="54">
        <v>0</v>
      </c>
      <c r="H98" s="54">
        <f t="shared" si="1"/>
        <v>43.94620000000014</v>
      </c>
      <c r="I98" s="55">
        <v>50952</v>
      </c>
    </row>
    <row r="99" spans="1:9" x14ac:dyDescent="0.25">
      <c r="A99" s="48">
        <v>83</v>
      </c>
      <c r="B99" s="49">
        <v>83</v>
      </c>
      <c r="C99" s="49">
        <v>83</v>
      </c>
      <c r="D99" s="54">
        <v>0.35809999999999997</v>
      </c>
      <c r="E99" s="54">
        <v>3.2183000000000002</v>
      </c>
      <c r="F99" s="54">
        <v>3.5764</v>
      </c>
      <c r="G99" s="54">
        <v>0</v>
      </c>
      <c r="H99" s="54">
        <f t="shared" si="1"/>
        <v>40.72790000000014</v>
      </c>
      <c r="I99" s="55">
        <v>51044</v>
      </c>
    </row>
    <row r="100" spans="1:9" x14ac:dyDescent="0.25">
      <c r="A100" s="48">
        <v>84</v>
      </c>
      <c r="B100" s="49">
        <v>84</v>
      </c>
      <c r="C100" s="49">
        <v>84</v>
      </c>
      <c r="D100" s="54">
        <v>0.33179999999999998</v>
      </c>
      <c r="E100" s="54">
        <v>3.2362000000000002</v>
      </c>
      <c r="F100" s="54">
        <v>3.5679999999999996</v>
      </c>
      <c r="G100" s="54">
        <v>0</v>
      </c>
      <c r="H100" s="54">
        <f t="shared" si="1"/>
        <v>37.491700000000137</v>
      </c>
      <c r="I100" s="55">
        <v>51136</v>
      </c>
    </row>
    <row r="101" spans="1:9" x14ac:dyDescent="0.25">
      <c r="A101" s="48">
        <v>85</v>
      </c>
      <c r="B101" s="49">
        <v>85</v>
      </c>
      <c r="C101" s="49">
        <v>85</v>
      </c>
      <c r="D101" s="54">
        <v>0.30549999999999999</v>
      </c>
      <c r="E101" s="54">
        <v>3.2425999999999999</v>
      </c>
      <c r="F101" s="54">
        <v>3.5480999999999998</v>
      </c>
      <c r="G101" s="54">
        <v>0</v>
      </c>
      <c r="H101" s="54">
        <f t="shared" si="1"/>
        <v>34.249100000000134</v>
      </c>
      <c r="I101" s="55">
        <v>51227</v>
      </c>
    </row>
    <row r="102" spans="1:9" x14ac:dyDescent="0.25">
      <c r="A102" s="48">
        <v>86</v>
      </c>
      <c r="B102" s="49">
        <v>86</v>
      </c>
      <c r="C102" s="49">
        <v>86</v>
      </c>
      <c r="D102" s="54">
        <v>0.27900000000000003</v>
      </c>
      <c r="E102" s="54">
        <v>3.2448999999999999</v>
      </c>
      <c r="F102" s="54">
        <v>3.5238999999999998</v>
      </c>
      <c r="G102" s="54">
        <v>0</v>
      </c>
      <c r="H102" s="54">
        <f t="shared" si="1"/>
        <v>31.004200000000132</v>
      </c>
      <c r="I102" s="55">
        <v>51318</v>
      </c>
    </row>
    <row r="103" spans="1:9" x14ac:dyDescent="0.25">
      <c r="A103" s="48">
        <v>87</v>
      </c>
      <c r="B103" s="49">
        <v>87</v>
      </c>
      <c r="C103" s="49">
        <v>87</v>
      </c>
      <c r="D103" s="54">
        <v>0.25259999999999999</v>
      </c>
      <c r="E103" s="54">
        <v>3.2686000000000002</v>
      </c>
      <c r="F103" s="54">
        <v>3.5211999999999999</v>
      </c>
      <c r="G103" s="54">
        <v>0</v>
      </c>
      <c r="H103" s="54">
        <f t="shared" si="1"/>
        <v>27.735600000000133</v>
      </c>
      <c r="I103" s="55">
        <v>51410</v>
      </c>
    </row>
    <row r="104" spans="1:9" x14ac:dyDescent="0.25">
      <c r="A104" s="48">
        <v>88</v>
      </c>
      <c r="B104" s="49">
        <v>88</v>
      </c>
      <c r="C104" s="49">
        <v>88</v>
      </c>
      <c r="D104" s="54">
        <v>0.22600000000000001</v>
      </c>
      <c r="E104" s="54">
        <v>3.2848999999999999</v>
      </c>
      <c r="F104" s="54">
        <v>3.5108999999999999</v>
      </c>
      <c r="G104" s="54">
        <v>0</v>
      </c>
      <c r="H104" s="54">
        <f t="shared" si="1"/>
        <v>24.450700000000133</v>
      </c>
      <c r="I104" s="55">
        <v>51502</v>
      </c>
    </row>
    <row r="105" spans="1:9" x14ac:dyDescent="0.25">
      <c r="A105" s="48">
        <v>89</v>
      </c>
      <c r="B105" s="49">
        <v>89</v>
      </c>
      <c r="C105" s="49">
        <v>89</v>
      </c>
      <c r="D105" s="54">
        <v>0.19919999999999999</v>
      </c>
      <c r="E105" s="54">
        <v>3.2926000000000002</v>
      </c>
      <c r="F105" s="54">
        <v>3.4918</v>
      </c>
      <c r="G105" s="54">
        <v>0</v>
      </c>
      <c r="H105" s="54">
        <f t="shared" si="1"/>
        <v>21.158100000000132</v>
      </c>
      <c r="I105" s="55">
        <v>51592</v>
      </c>
    </row>
    <row r="106" spans="1:9" x14ac:dyDescent="0.25">
      <c r="A106" s="48">
        <v>90</v>
      </c>
      <c r="B106" s="49">
        <v>90</v>
      </c>
      <c r="C106" s="49">
        <v>90</v>
      </c>
      <c r="D106" s="54">
        <v>0.1724</v>
      </c>
      <c r="E106" s="54">
        <v>3.3144</v>
      </c>
      <c r="F106" s="54">
        <v>3.4868000000000001</v>
      </c>
      <c r="G106" s="54">
        <v>0</v>
      </c>
      <c r="H106" s="54">
        <f t="shared" si="1"/>
        <v>17.843700000000133</v>
      </c>
      <c r="I106" s="55">
        <v>51683</v>
      </c>
    </row>
    <row r="107" spans="1:9" x14ac:dyDescent="0.25">
      <c r="A107" s="48">
        <v>91</v>
      </c>
      <c r="B107" s="49">
        <v>91</v>
      </c>
      <c r="C107" s="49">
        <v>91</v>
      </c>
      <c r="D107" s="54">
        <v>0.14530000000000001</v>
      </c>
      <c r="E107" s="54">
        <v>3.3254000000000001</v>
      </c>
      <c r="F107" s="54">
        <v>3.4706999999999999</v>
      </c>
      <c r="G107" s="54">
        <v>0</v>
      </c>
      <c r="H107" s="54">
        <f t="shared" si="1"/>
        <v>14.518300000000133</v>
      </c>
      <c r="I107" s="55">
        <v>51775</v>
      </c>
    </row>
    <row r="108" spans="1:9" x14ac:dyDescent="0.25">
      <c r="A108" s="48">
        <v>92</v>
      </c>
      <c r="B108" s="49">
        <v>92</v>
      </c>
      <c r="C108" s="49">
        <v>92</v>
      </c>
      <c r="D108" s="54">
        <v>0.1182</v>
      </c>
      <c r="E108" s="54">
        <v>3.2667999999999999</v>
      </c>
      <c r="F108" s="54">
        <v>3.3849999999999998</v>
      </c>
      <c r="G108" s="54">
        <v>0</v>
      </c>
      <c r="H108" s="54">
        <f t="shared" si="1"/>
        <v>11.251500000000133</v>
      </c>
      <c r="I108" s="55">
        <v>51867</v>
      </c>
    </row>
    <row r="109" spans="1:9" x14ac:dyDescent="0.25">
      <c r="A109" s="48">
        <v>93</v>
      </c>
      <c r="B109" s="49">
        <v>93</v>
      </c>
      <c r="C109" s="49">
        <v>93</v>
      </c>
      <c r="D109" s="54">
        <v>9.1600000000000001E-2</v>
      </c>
      <c r="E109" s="54">
        <v>3.2019000000000002</v>
      </c>
      <c r="F109" s="54">
        <v>3.2934999999999999</v>
      </c>
      <c r="G109" s="54">
        <v>0</v>
      </c>
      <c r="H109" s="54">
        <f t="shared" si="1"/>
        <v>8.0496000000001331</v>
      </c>
      <c r="I109" s="55">
        <v>51957</v>
      </c>
    </row>
    <row r="110" spans="1:9" x14ac:dyDescent="0.25">
      <c r="A110" s="48">
        <v>94</v>
      </c>
      <c r="B110" s="49">
        <v>94</v>
      </c>
      <c r="C110" s="49">
        <v>94</v>
      </c>
      <c r="D110" s="54">
        <v>6.5500000000000003E-2</v>
      </c>
      <c r="E110" s="54">
        <v>3.0567000000000002</v>
      </c>
      <c r="F110" s="54">
        <v>3.1221999999999999</v>
      </c>
      <c r="G110" s="54">
        <v>0</v>
      </c>
      <c r="H110" s="54">
        <f t="shared" si="1"/>
        <v>4.9929000000001329</v>
      </c>
      <c r="I110" s="55">
        <v>52048</v>
      </c>
    </row>
    <row r="111" spans="1:9" x14ac:dyDescent="0.25">
      <c r="A111" s="48">
        <v>95</v>
      </c>
      <c r="B111" s="49">
        <v>95</v>
      </c>
      <c r="C111" s="49">
        <v>95</v>
      </c>
      <c r="D111" s="54">
        <v>4.0599999999999997E-2</v>
      </c>
      <c r="E111" s="54">
        <v>2.7705000000000002</v>
      </c>
      <c r="F111" s="54">
        <v>2.8110999999999997</v>
      </c>
      <c r="G111" s="54">
        <v>0</v>
      </c>
      <c r="H111" s="54">
        <f t="shared" si="1"/>
        <v>2.2224000000001327</v>
      </c>
      <c r="I111" s="55">
        <v>52140</v>
      </c>
    </row>
    <row r="112" spans="1:9" x14ac:dyDescent="0.25">
      <c r="A112" s="50">
        <v>96</v>
      </c>
      <c r="B112" s="51">
        <v>96</v>
      </c>
      <c r="C112" s="51">
        <v>96</v>
      </c>
      <c r="D112" s="56">
        <v>1.7999999999999999E-2</v>
      </c>
      <c r="E112" s="56">
        <v>2.2224000000000004</v>
      </c>
      <c r="F112" s="56">
        <v>2.2404000000000002</v>
      </c>
      <c r="G112" s="56">
        <v>0</v>
      </c>
      <c r="H112" s="56">
        <f t="shared" si="1"/>
        <v>1.3233858453531866E-13</v>
      </c>
      <c r="I112" s="57">
        <v>52232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4:I112"/>
  <sheetViews>
    <sheetView topLeftCell="A17" workbookViewId="0">
      <selection activeCell="F27" sqref="F27"/>
    </sheetView>
  </sheetViews>
  <sheetFormatPr baseColWidth="10" defaultRowHeight="15" x14ac:dyDescent="0.25"/>
  <sheetData>
    <row r="4" spans="1:9" x14ac:dyDescent="0.25">
      <c r="A4" s="58" t="s">
        <v>31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9" ht="38.25" x14ac:dyDescent="0.2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</row>
    <row r="17" spans="1:9" x14ac:dyDescent="0.25">
      <c r="A17" s="24">
        <v>1</v>
      </c>
      <c r="B17" s="25"/>
      <c r="C17" s="25"/>
      <c r="D17" s="27"/>
      <c r="E17" s="27"/>
      <c r="F17" s="28">
        <v>0</v>
      </c>
      <c r="G17" s="28">
        <v>0.98529999999999995</v>
      </c>
      <c r="H17" s="29">
        <v>100.9853</v>
      </c>
      <c r="I17" s="30">
        <v>43556</v>
      </c>
    </row>
    <row r="18" spans="1:9" x14ac:dyDescent="0.25">
      <c r="A18" s="31">
        <v>2</v>
      </c>
      <c r="B18" s="32"/>
      <c r="C18" s="32"/>
      <c r="D18" s="26"/>
      <c r="E18" s="40"/>
      <c r="F18" s="26">
        <v>0</v>
      </c>
      <c r="G18" s="26">
        <v>0.995</v>
      </c>
      <c r="H18" s="33">
        <v>101.9803</v>
      </c>
      <c r="I18" s="34">
        <v>43647</v>
      </c>
    </row>
    <row r="19" spans="1:9" x14ac:dyDescent="0.25">
      <c r="A19" s="31">
        <v>3</v>
      </c>
      <c r="B19" s="32">
        <v>1</v>
      </c>
      <c r="C19" s="32"/>
      <c r="D19" s="26">
        <v>1.0047999999999999</v>
      </c>
      <c r="E19" s="40"/>
      <c r="F19" s="26">
        <v>1.0047999999999999</v>
      </c>
      <c r="G19" s="26"/>
      <c r="H19" s="33">
        <v>101.9803</v>
      </c>
      <c r="I19" s="34">
        <v>43739</v>
      </c>
    </row>
    <row r="20" spans="1:9" x14ac:dyDescent="0.25">
      <c r="A20" s="31">
        <v>4</v>
      </c>
      <c r="B20" s="32"/>
      <c r="C20" s="32"/>
      <c r="D20" s="26"/>
      <c r="E20" s="40"/>
      <c r="F20" s="26">
        <v>0</v>
      </c>
      <c r="G20" s="26">
        <v>1.0047999999999999</v>
      </c>
      <c r="H20" s="33">
        <v>102.9851</v>
      </c>
      <c r="I20" s="34">
        <v>43831</v>
      </c>
    </row>
    <row r="21" spans="1:9" x14ac:dyDescent="0.25">
      <c r="A21" s="31">
        <v>5</v>
      </c>
      <c r="B21" s="32"/>
      <c r="C21" s="32"/>
      <c r="D21" s="26"/>
      <c r="E21" s="40"/>
      <c r="F21" s="26">
        <v>0</v>
      </c>
      <c r="G21" s="26">
        <v>1.0146999999999999</v>
      </c>
      <c r="H21" s="33">
        <v>103.99980000000001</v>
      </c>
      <c r="I21" s="34">
        <v>43922</v>
      </c>
    </row>
    <row r="22" spans="1:9" x14ac:dyDescent="0.25">
      <c r="A22" s="31">
        <v>6</v>
      </c>
      <c r="B22" s="32"/>
      <c r="C22" s="32"/>
      <c r="D22" s="26"/>
      <c r="E22" s="40"/>
      <c r="F22" s="26">
        <v>0</v>
      </c>
      <c r="G22" s="26">
        <v>1.0246999999999999</v>
      </c>
      <c r="H22" s="33">
        <v>105.0245</v>
      </c>
      <c r="I22" s="34">
        <v>44013</v>
      </c>
    </row>
    <row r="23" spans="1:9" x14ac:dyDescent="0.25">
      <c r="A23" s="31">
        <v>7</v>
      </c>
      <c r="B23" s="32">
        <v>2</v>
      </c>
      <c r="C23" s="32"/>
      <c r="D23" s="26">
        <v>1.0347999999999999</v>
      </c>
      <c r="E23" s="40"/>
      <c r="F23" s="26">
        <v>1.0347999999999999</v>
      </c>
      <c r="G23" s="26"/>
      <c r="H23" s="33">
        <v>105.0245</v>
      </c>
      <c r="I23" s="34">
        <v>44105</v>
      </c>
    </row>
    <row r="24" spans="1:9" x14ac:dyDescent="0.25">
      <c r="A24" s="31">
        <v>8</v>
      </c>
      <c r="B24" s="32">
        <v>3</v>
      </c>
      <c r="C24" s="32"/>
      <c r="D24" s="26">
        <v>1.0347999999999999</v>
      </c>
      <c r="E24" s="40"/>
      <c r="F24" s="26">
        <v>1.0347999999999999</v>
      </c>
      <c r="G24" s="26"/>
      <c r="H24" s="33">
        <v>105.0245</v>
      </c>
      <c r="I24" s="34">
        <v>44197</v>
      </c>
    </row>
    <row r="25" spans="1:9" x14ac:dyDescent="0.25">
      <c r="A25" s="31">
        <v>9</v>
      </c>
      <c r="B25" s="32">
        <v>4</v>
      </c>
      <c r="C25" s="32"/>
      <c r="D25" s="26">
        <v>1.0347999999999999</v>
      </c>
      <c r="E25" s="40"/>
      <c r="F25" s="26">
        <v>1.0347999999999999</v>
      </c>
      <c r="G25" s="26"/>
      <c r="H25" s="33">
        <v>105.0245</v>
      </c>
      <c r="I25" s="34">
        <v>44287</v>
      </c>
    </row>
    <row r="26" spans="1:9" x14ac:dyDescent="0.25">
      <c r="A26" s="31">
        <v>10</v>
      </c>
      <c r="B26" s="32">
        <v>5</v>
      </c>
      <c r="C26" s="32"/>
      <c r="D26" s="26">
        <v>1.0347999999999999</v>
      </c>
      <c r="E26" s="40"/>
      <c r="F26" s="26">
        <v>1.0347999999999999</v>
      </c>
      <c r="G26" s="26"/>
      <c r="H26" s="33">
        <v>105.0245</v>
      </c>
      <c r="I26" s="34">
        <v>44378</v>
      </c>
    </row>
    <row r="27" spans="1:9" x14ac:dyDescent="0.25">
      <c r="A27" s="31">
        <v>11</v>
      </c>
      <c r="B27" s="32">
        <v>6</v>
      </c>
      <c r="C27" s="32"/>
      <c r="D27" s="26">
        <v>1.0347999999999999</v>
      </c>
      <c r="E27" s="40"/>
      <c r="F27" s="26">
        <v>1.0347999999999999</v>
      </c>
      <c r="G27" s="26"/>
      <c r="H27" s="33">
        <v>105.0245</v>
      </c>
      <c r="I27" s="34">
        <v>44470</v>
      </c>
    </row>
    <row r="28" spans="1:9" x14ac:dyDescent="0.25">
      <c r="A28" s="31">
        <v>12</v>
      </c>
      <c r="B28" s="32">
        <v>7</v>
      </c>
      <c r="C28" s="32"/>
      <c r="D28" s="26">
        <v>1.0347999999999999</v>
      </c>
      <c r="E28" s="40"/>
      <c r="F28" s="26">
        <v>1.0347999999999999</v>
      </c>
      <c r="G28" s="26"/>
      <c r="H28" s="33">
        <v>105.0245</v>
      </c>
      <c r="I28" s="34">
        <v>44562</v>
      </c>
    </row>
    <row r="29" spans="1:9" x14ac:dyDescent="0.25">
      <c r="A29" s="31">
        <v>13</v>
      </c>
      <c r="B29" s="32">
        <v>8</v>
      </c>
      <c r="C29" s="32"/>
      <c r="D29" s="26">
        <v>1.0347999999999999</v>
      </c>
      <c r="E29" s="40"/>
      <c r="F29" s="26">
        <v>1.0347999999999999</v>
      </c>
      <c r="G29" s="26"/>
      <c r="H29" s="33">
        <v>105.0245</v>
      </c>
      <c r="I29" s="34">
        <v>44652</v>
      </c>
    </row>
    <row r="30" spans="1:9" x14ac:dyDescent="0.25">
      <c r="A30" s="31">
        <v>14</v>
      </c>
      <c r="B30" s="32">
        <v>9</v>
      </c>
      <c r="C30" s="32"/>
      <c r="D30" s="26">
        <v>1.0347999999999999</v>
      </c>
      <c r="E30" s="40"/>
      <c r="F30" s="26">
        <v>1.0347999999999999</v>
      </c>
      <c r="G30" s="26"/>
      <c r="H30" s="33">
        <v>105.0245</v>
      </c>
      <c r="I30" s="34">
        <v>44743</v>
      </c>
    </row>
    <row r="31" spans="1:9" x14ac:dyDescent="0.25">
      <c r="A31" s="31">
        <v>15</v>
      </c>
      <c r="B31" s="32">
        <v>10</v>
      </c>
      <c r="C31" s="32"/>
      <c r="D31" s="26">
        <v>1.0347999999999999</v>
      </c>
      <c r="E31" s="40"/>
      <c r="F31" s="26">
        <v>1.0347999999999999</v>
      </c>
      <c r="G31" s="26"/>
      <c r="H31" s="33">
        <v>105.0245</v>
      </c>
      <c r="I31" s="34">
        <v>44835</v>
      </c>
    </row>
    <row r="32" spans="1:9" x14ac:dyDescent="0.25">
      <c r="A32" s="31">
        <v>16</v>
      </c>
      <c r="B32" s="32">
        <v>11</v>
      </c>
      <c r="C32" s="32"/>
      <c r="D32" s="26">
        <v>1.0347999999999999</v>
      </c>
      <c r="E32" s="40"/>
      <c r="F32" s="26">
        <v>1.0347999999999999</v>
      </c>
      <c r="G32" s="26"/>
      <c r="H32" s="33">
        <v>105.0245</v>
      </c>
      <c r="I32" s="34">
        <v>44927</v>
      </c>
    </row>
    <row r="33" spans="1:9" x14ac:dyDescent="0.25">
      <c r="A33" s="31">
        <v>17</v>
      </c>
      <c r="B33" s="32">
        <v>12</v>
      </c>
      <c r="C33" s="32"/>
      <c r="D33" s="26">
        <v>1.0347999999999999</v>
      </c>
      <c r="E33" s="40"/>
      <c r="F33" s="26">
        <v>1.0347999999999999</v>
      </c>
      <c r="G33" s="26"/>
      <c r="H33" s="33">
        <v>105.0245</v>
      </c>
      <c r="I33" s="34">
        <v>45017</v>
      </c>
    </row>
    <row r="34" spans="1:9" x14ac:dyDescent="0.25">
      <c r="A34" s="31">
        <v>18</v>
      </c>
      <c r="B34" s="32">
        <v>13</v>
      </c>
      <c r="C34" s="32"/>
      <c r="D34" s="26">
        <v>1.0347999999999999</v>
      </c>
      <c r="E34" s="40"/>
      <c r="F34" s="26">
        <v>1.0347999999999999</v>
      </c>
      <c r="G34" s="26"/>
      <c r="H34" s="33">
        <v>105.0245</v>
      </c>
      <c r="I34" s="34">
        <v>45108</v>
      </c>
    </row>
    <row r="35" spans="1:9" x14ac:dyDescent="0.25">
      <c r="A35" s="31">
        <v>19</v>
      </c>
      <c r="B35" s="32">
        <v>14</v>
      </c>
      <c r="C35" s="32"/>
      <c r="D35" s="26">
        <v>1.0347999999999999</v>
      </c>
      <c r="E35" s="40"/>
      <c r="F35" s="26">
        <v>1.0347999999999999</v>
      </c>
      <c r="G35" s="26"/>
      <c r="H35" s="33">
        <v>105.0245</v>
      </c>
      <c r="I35" s="34">
        <v>45200</v>
      </c>
    </row>
    <row r="36" spans="1:9" x14ac:dyDescent="0.25">
      <c r="A36" s="31">
        <v>20</v>
      </c>
      <c r="B36" s="32">
        <v>15</v>
      </c>
      <c r="C36" s="32"/>
      <c r="D36" s="26">
        <v>1.0347999999999999</v>
      </c>
      <c r="E36" s="40"/>
      <c r="F36" s="26">
        <v>1.0347999999999999</v>
      </c>
      <c r="G36" s="26"/>
      <c r="H36" s="33">
        <v>105.0245</v>
      </c>
      <c r="I36" s="34">
        <v>45292</v>
      </c>
    </row>
    <row r="37" spans="1:9" x14ac:dyDescent="0.25">
      <c r="A37" s="31">
        <v>21</v>
      </c>
      <c r="B37" s="32">
        <v>16</v>
      </c>
      <c r="C37" s="32"/>
      <c r="D37" s="26">
        <v>1.0347999999999999</v>
      </c>
      <c r="E37" s="40"/>
      <c r="F37" s="26">
        <v>1.0347999999999999</v>
      </c>
      <c r="G37" s="26"/>
      <c r="H37" s="33">
        <v>105.0245</v>
      </c>
      <c r="I37" s="34">
        <v>45383</v>
      </c>
    </row>
    <row r="38" spans="1:9" x14ac:dyDescent="0.25">
      <c r="A38" s="31">
        <v>22</v>
      </c>
      <c r="B38" s="32">
        <v>17</v>
      </c>
      <c r="C38" s="32"/>
      <c r="D38" s="26">
        <v>1.0347999999999999</v>
      </c>
      <c r="E38" s="40"/>
      <c r="F38" s="26">
        <v>1.0347999999999999</v>
      </c>
      <c r="G38" s="26"/>
      <c r="H38" s="33">
        <v>105.0245</v>
      </c>
      <c r="I38" s="34">
        <v>45474</v>
      </c>
    </row>
    <row r="39" spans="1:9" x14ac:dyDescent="0.25">
      <c r="A39" s="31">
        <v>23</v>
      </c>
      <c r="B39" s="32">
        <v>18</v>
      </c>
      <c r="C39" s="32"/>
      <c r="D39" s="26">
        <v>1.0347999999999999</v>
      </c>
      <c r="E39" s="40"/>
      <c r="F39" s="26">
        <v>1.0347999999999999</v>
      </c>
      <c r="G39" s="26"/>
      <c r="H39" s="33">
        <v>105.0245</v>
      </c>
      <c r="I39" s="34">
        <v>45566</v>
      </c>
    </row>
    <row r="40" spans="1:9" x14ac:dyDescent="0.25">
      <c r="A40" s="31">
        <v>24</v>
      </c>
      <c r="B40" s="32">
        <v>19</v>
      </c>
      <c r="C40" s="32"/>
      <c r="D40" s="26">
        <v>1.0347999999999999</v>
      </c>
      <c r="E40" s="40"/>
      <c r="F40" s="26">
        <v>1.0347999999999999</v>
      </c>
      <c r="G40" s="26"/>
      <c r="H40" s="33">
        <v>105.0245</v>
      </c>
      <c r="I40" s="34">
        <v>45658</v>
      </c>
    </row>
    <row r="41" spans="1:9" x14ac:dyDescent="0.25">
      <c r="A41" s="31">
        <v>25</v>
      </c>
      <c r="B41" s="32"/>
      <c r="C41" s="32"/>
      <c r="D41" s="26"/>
      <c r="E41" s="40"/>
      <c r="F41" s="26">
        <v>0</v>
      </c>
      <c r="G41" s="26">
        <v>1.0347999999999999</v>
      </c>
      <c r="H41" s="33">
        <v>106.05930000000001</v>
      </c>
      <c r="I41" s="34">
        <v>45748</v>
      </c>
    </row>
    <row r="42" spans="1:9" x14ac:dyDescent="0.25">
      <c r="A42" s="31">
        <v>26</v>
      </c>
      <c r="B42" s="32"/>
      <c r="C42" s="32"/>
      <c r="D42" s="26"/>
      <c r="E42" s="40"/>
      <c r="F42" s="26">
        <v>0</v>
      </c>
      <c r="G42" s="26">
        <v>1.0449999999999999</v>
      </c>
      <c r="H42" s="33">
        <v>107.10430000000001</v>
      </c>
      <c r="I42" s="34">
        <v>45839</v>
      </c>
    </row>
    <row r="43" spans="1:9" x14ac:dyDescent="0.25">
      <c r="A43" s="31">
        <v>27</v>
      </c>
      <c r="B43" s="32"/>
      <c r="C43" s="32"/>
      <c r="D43" s="26"/>
      <c r="E43" s="40"/>
      <c r="F43" s="26">
        <v>0</v>
      </c>
      <c r="G43" s="26">
        <v>1.0552999999999999</v>
      </c>
      <c r="H43" s="33">
        <v>108.15960000000001</v>
      </c>
      <c r="I43" s="34">
        <v>45931</v>
      </c>
    </row>
    <row r="44" spans="1:9" x14ac:dyDescent="0.25">
      <c r="A44" s="31">
        <v>28</v>
      </c>
      <c r="B44" s="32"/>
      <c r="C44" s="32"/>
      <c r="D44" s="26"/>
      <c r="E44" s="40"/>
      <c r="F44" s="26">
        <v>0</v>
      </c>
      <c r="G44" s="26">
        <v>1.0657000000000001</v>
      </c>
      <c r="H44" s="33">
        <v>109.22530000000002</v>
      </c>
      <c r="I44" s="34">
        <v>46023</v>
      </c>
    </row>
    <row r="45" spans="1:9" x14ac:dyDescent="0.25">
      <c r="A45" s="31">
        <v>29</v>
      </c>
      <c r="B45" s="32"/>
      <c r="C45" s="32"/>
      <c r="D45" s="26"/>
      <c r="E45" s="40"/>
      <c r="F45" s="26">
        <v>0</v>
      </c>
      <c r="G45" s="26">
        <v>1.0762</v>
      </c>
      <c r="H45" s="33">
        <v>110.30150000000002</v>
      </c>
      <c r="I45" s="34">
        <v>46113</v>
      </c>
    </row>
    <row r="46" spans="1:9" x14ac:dyDescent="0.25">
      <c r="A46" s="31">
        <v>30</v>
      </c>
      <c r="B46" s="32"/>
      <c r="C46" s="32"/>
      <c r="D46" s="26"/>
      <c r="E46" s="40"/>
      <c r="F46" s="26">
        <v>0</v>
      </c>
      <c r="G46" s="26">
        <v>1.0868</v>
      </c>
      <c r="H46" s="33">
        <v>111.38830000000002</v>
      </c>
      <c r="I46" s="34">
        <v>46204</v>
      </c>
    </row>
    <row r="47" spans="1:9" x14ac:dyDescent="0.25">
      <c r="A47" s="31">
        <v>31</v>
      </c>
      <c r="B47" s="32"/>
      <c r="C47" s="32"/>
      <c r="D47" s="26"/>
      <c r="E47" s="40"/>
      <c r="F47" s="26">
        <v>0</v>
      </c>
      <c r="G47" s="26">
        <v>1.0974999999999999</v>
      </c>
      <c r="H47" s="33">
        <v>112.48580000000001</v>
      </c>
      <c r="I47" s="34">
        <v>46296</v>
      </c>
    </row>
    <row r="48" spans="1:9" x14ac:dyDescent="0.25">
      <c r="A48" s="31">
        <v>32</v>
      </c>
      <c r="B48" s="32"/>
      <c r="C48" s="32"/>
      <c r="D48" s="26"/>
      <c r="E48" s="40"/>
      <c r="F48" s="26">
        <v>0</v>
      </c>
      <c r="G48" s="26">
        <v>1.1083000000000001</v>
      </c>
      <c r="H48" s="33">
        <v>113.59410000000001</v>
      </c>
      <c r="I48" s="34">
        <v>46388</v>
      </c>
    </row>
    <row r="49" spans="1:9" x14ac:dyDescent="0.25">
      <c r="A49" s="31">
        <v>33</v>
      </c>
      <c r="B49" s="32"/>
      <c r="C49" s="32"/>
      <c r="D49" s="26"/>
      <c r="E49" s="40"/>
      <c r="F49" s="26">
        <v>0</v>
      </c>
      <c r="G49" s="26">
        <v>1.1192</v>
      </c>
      <c r="H49" s="33">
        <v>114.71330000000002</v>
      </c>
      <c r="I49" s="34">
        <v>46478</v>
      </c>
    </row>
    <row r="50" spans="1:9" x14ac:dyDescent="0.25">
      <c r="A50" s="31">
        <v>34</v>
      </c>
      <c r="B50" s="32"/>
      <c r="C50" s="32"/>
      <c r="D50" s="26"/>
      <c r="E50" s="40"/>
      <c r="F50" s="26">
        <v>0</v>
      </c>
      <c r="G50" s="26">
        <v>1.1303000000000001</v>
      </c>
      <c r="H50" s="33">
        <v>115.84360000000002</v>
      </c>
      <c r="I50" s="34">
        <v>46569</v>
      </c>
    </row>
    <row r="51" spans="1:9" x14ac:dyDescent="0.25">
      <c r="A51" s="31">
        <v>35</v>
      </c>
      <c r="B51" s="32"/>
      <c r="C51" s="32"/>
      <c r="D51" s="26"/>
      <c r="E51" s="40"/>
      <c r="F51" s="26">
        <v>0</v>
      </c>
      <c r="G51" s="26">
        <v>1.1414</v>
      </c>
      <c r="H51" s="33">
        <v>116.98500000000003</v>
      </c>
      <c r="I51" s="34">
        <v>46661</v>
      </c>
    </row>
    <row r="52" spans="1:9" x14ac:dyDescent="0.25">
      <c r="A52" s="31">
        <v>36</v>
      </c>
      <c r="B52" s="32"/>
      <c r="C52" s="32"/>
      <c r="D52" s="26"/>
      <c r="E52" s="40"/>
      <c r="F52" s="26">
        <v>0</v>
      </c>
      <c r="G52" s="26">
        <v>1.1526000000000001</v>
      </c>
      <c r="H52" s="33">
        <v>118.13760000000003</v>
      </c>
      <c r="I52" s="34">
        <v>46753</v>
      </c>
    </row>
    <row r="53" spans="1:9" x14ac:dyDescent="0.25">
      <c r="A53" s="31">
        <v>37</v>
      </c>
      <c r="B53" s="32"/>
      <c r="C53" s="32"/>
      <c r="D53" s="26"/>
      <c r="E53" s="40"/>
      <c r="F53" s="26">
        <v>0</v>
      </c>
      <c r="G53" s="26">
        <v>1.1639999999999999</v>
      </c>
      <c r="H53" s="33">
        <v>119.30160000000004</v>
      </c>
      <c r="I53" s="34">
        <v>46844</v>
      </c>
    </row>
    <row r="54" spans="1:9" x14ac:dyDescent="0.25">
      <c r="A54" s="31">
        <v>38</v>
      </c>
      <c r="B54" s="32"/>
      <c r="C54" s="32"/>
      <c r="D54" s="26"/>
      <c r="E54" s="40"/>
      <c r="F54" s="26">
        <v>0</v>
      </c>
      <c r="G54" s="26">
        <v>1.1755</v>
      </c>
      <c r="H54" s="33">
        <v>120.47710000000004</v>
      </c>
      <c r="I54" s="34">
        <v>46935</v>
      </c>
    </row>
    <row r="55" spans="1:9" x14ac:dyDescent="0.25">
      <c r="A55" s="31">
        <v>39</v>
      </c>
      <c r="B55" s="32"/>
      <c r="C55" s="32"/>
      <c r="D55" s="26"/>
      <c r="E55" s="40"/>
      <c r="F55" s="26">
        <v>0</v>
      </c>
      <c r="G55" s="26">
        <v>1.1871</v>
      </c>
      <c r="H55" s="33">
        <v>121.66420000000004</v>
      </c>
      <c r="I55" s="34">
        <v>47027</v>
      </c>
    </row>
    <row r="56" spans="1:9" x14ac:dyDescent="0.25">
      <c r="A56" s="31">
        <v>40</v>
      </c>
      <c r="B56" s="32"/>
      <c r="C56" s="32"/>
      <c r="D56" s="26"/>
      <c r="E56" s="40"/>
      <c r="F56" s="26">
        <v>0</v>
      </c>
      <c r="G56" s="26">
        <v>1.1988000000000001</v>
      </c>
      <c r="H56" s="33">
        <v>122.86300000000004</v>
      </c>
      <c r="I56" s="34">
        <v>47119</v>
      </c>
    </row>
    <row r="57" spans="1:9" x14ac:dyDescent="0.25">
      <c r="A57" s="31">
        <v>41</v>
      </c>
      <c r="B57" s="32"/>
      <c r="C57" s="32"/>
      <c r="D57" s="26"/>
      <c r="E57" s="40"/>
      <c r="F57" s="26">
        <v>0</v>
      </c>
      <c r="G57" s="26">
        <v>1.2105999999999999</v>
      </c>
      <c r="H57" s="33">
        <v>124.07360000000004</v>
      </c>
      <c r="I57" s="34">
        <v>47209</v>
      </c>
    </row>
    <row r="58" spans="1:9" x14ac:dyDescent="0.25">
      <c r="A58" s="31">
        <v>42</v>
      </c>
      <c r="B58" s="32"/>
      <c r="C58" s="32"/>
      <c r="D58" s="26"/>
      <c r="E58" s="40"/>
      <c r="F58" s="26">
        <v>0</v>
      </c>
      <c r="G58" s="26">
        <v>1.2224999999999999</v>
      </c>
      <c r="H58" s="33">
        <v>125.29610000000004</v>
      </c>
      <c r="I58" s="34">
        <v>47300</v>
      </c>
    </row>
    <row r="59" spans="1:9" x14ac:dyDescent="0.25">
      <c r="A59" s="31">
        <v>43</v>
      </c>
      <c r="B59" s="32"/>
      <c r="C59" s="32"/>
      <c r="D59" s="26"/>
      <c r="E59" s="40"/>
      <c r="F59" s="26">
        <v>0</v>
      </c>
      <c r="G59" s="26">
        <v>1.2344999999999999</v>
      </c>
      <c r="H59" s="33">
        <v>126.53060000000004</v>
      </c>
      <c r="I59" s="34">
        <v>47392</v>
      </c>
    </row>
    <row r="60" spans="1:9" x14ac:dyDescent="0.25">
      <c r="A60" s="31">
        <v>44</v>
      </c>
      <c r="B60" s="32"/>
      <c r="C60" s="32"/>
      <c r="D60" s="26"/>
      <c r="E60" s="40"/>
      <c r="F60" s="26">
        <v>0</v>
      </c>
      <c r="G60" s="26">
        <v>1.2466999999999999</v>
      </c>
      <c r="H60" s="33">
        <v>127.77730000000004</v>
      </c>
      <c r="I60" s="34">
        <v>47484</v>
      </c>
    </row>
    <row r="61" spans="1:9" x14ac:dyDescent="0.25">
      <c r="A61" s="31">
        <v>45</v>
      </c>
      <c r="B61" s="32"/>
      <c r="C61" s="32"/>
      <c r="D61" s="26"/>
      <c r="E61" s="40"/>
      <c r="F61" s="26">
        <v>0</v>
      </c>
      <c r="G61" s="26">
        <v>1.2589999999999999</v>
      </c>
      <c r="H61" s="33">
        <v>129.03630000000004</v>
      </c>
      <c r="I61" s="34">
        <v>47574</v>
      </c>
    </row>
    <row r="62" spans="1:9" x14ac:dyDescent="0.25">
      <c r="A62" s="31">
        <v>46</v>
      </c>
      <c r="B62" s="32"/>
      <c r="C62" s="32"/>
      <c r="D62" s="26"/>
      <c r="E62" s="40"/>
      <c r="F62" s="26">
        <v>0</v>
      </c>
      <c r="G62" s="26">
        <v>1.2714000000000001</v>
      </c>
      <c r="H62" s="33">
        <v>130.30770000000004</v>
      </c>
      <c r="I62" s="34">
        <v>47665</v>
      </c>
    </row>
    <row r="63" spans="1:9" x14ac:dyDescent="0.25">
      <c r="A63" s="31">
        <v>47</v>
      </c>
      <c r="B63" s="32"/>
      <c r="C63" s="32"/>
      <c r="D63" s="26"/>
      <c r="E63" s="40"/>
      <c r="F63" s="26">
        <v>0</v>
      </c>
      <c r="G63" s="26">
        <v>1.2839</v>
      </c>
      <c r="H63" s="33">
        <v>131.59160000000003</v>
      </c>
      <c r="I63" s="34">
        <v>47757</v>
      </c>
    </row>
    <row r="64" spans="1:9" x14ac:dyDescent="0.25">
      <c r="A64" s="31">
        <v>48</v>
      </c>
      <c r="B64" s="32"/>
      <c r="C64" s="32"/>
      <c r="D64" s="26"/>
      <c r="E64" s="40"/>
      <c r="F64" s="26">
        <v>0</v>
      </c>
      <c r="G64" s="26">
        <v>1.2966</v>
      </c>
      <c r="H64" s="33">
        <v>132.88820000000004</v>
      </c>
      <c r="I64" s="34">
        <v>47849</v>
      </c>
    </row>
    <row r="65" spans="1:9" x14ac:dyDescent="0.25">
      <c r="A65" s="31">
        <v>49</v>
      </c>
      <c r="B65" s="32"/>
      <c r="C65" s="32"/>
      <c r="D65" s="26"/>
      <c r="E65" s="40"/>
      <c r="F65" s="26">
        <v>0</v>
      </c>
      <c r="G65" s="26">
        <v>1.3093999999999999</v>
      </c>
      <c r="H65" s="33">
        <v>134.19760000000005</v>
      </c>
      <c r="I65" s="34">
        <v>47939</v>
      </c>
    </row>
    <row r="66" spans="1:9" x14ac:dyDescent="0.25">
      <c r="A66" s="31">
        <v>50</v>
      </c>
      <c r="B66" s="32"/>
      <c r="C66" s="32"/>
      <c r="D66" s="26"/>
      <c r="E66" s="40"/>
      <c r="F66" s="26">
        <v>0</v>
      </c>
      <c r="G66" s="26">
        <v>1.3223</v>
      </c>
      <c r="H66" s="33">
        <v>135.51990000000006</v>
      </c>
      <c r="I66" s="34">
        <v>48030</v>
      </c>
    </row>
    <row r="67" spans="1:9" x14ac:dyDescent="0.25">
      <c r="A67" s="31">
        <v>51</v>
      </c>
      <c r="B67" s="32"/>
      <c r="C67" s="32"/>
      <c r="D67" s="26"/>
      <c r="E67" s="40"/>
      <c r="F67" s="26">
        <v>0</v>
      </c>
      <c r="G67" s="26">
        <v>1.3352999999999999</v>
      </c>
      <c r="H67" s="33">
        <v>136.85520000000005</v>
      </c>
      <c r="I67" s="34">
        <v>48122</v>
      </c>
    </row>
    <row r="68" spans="1:9" x14ac:dyDescent="0.25">
      <c r="A68" s="31">
        <v>52</v>
      </c>
      <c r="B68" s="32"/>
      <c r="C68" s="32"/>
      <c r="D68" s="26"/>
      <c r="E68" s="40"/>
      <c r="F68" s="26">
        <v>0</v>
      </c>
      <c r="G68" s="26">
        <v>1.3484</v>
      </c>
      <c r="H68" s="33">
        <v>138.20360000000005</v>
      </c>
      <c r="I68" s="34">
        <v>48214</v>
      </c>
    </row>
    <row r="69" spans="1:9" x14ac:dyDescent="0.25">
      <c r="A69" s="31">
        <v>53</v>
      </c>
      <c r="B69" s="32"/>
      <c r="C69" s="32"/>
      <c r="D69" s="26"/>
      <c r="E69" s="40"/>
      <c r="F69" s="26">
        <v>0</v>
      </c>
      <c r="G69" s="26">
        <v>1.3616999999999999</v>
      </c>
      <c r="H69" s="33">
        <v>139.56530000000006</v>
      </c>
      <c r="I69" s="34">
        <v>48305</v>
      </c>
    </row>
    <row r="70" spans="1:9" x14ac:dyDescent="0.25">
      <c r="A70" s="31">
        <v>54</v>
      </c>
      <c r="B70" s="32"/>
      <c r="C70" s="32"/>
      <c r="D70" s="26"/>
      <c r="E70" s="40"/>
      <c r="F70" s="26">
        <v>0</v>
      </c>
      <c r="G70" s="26">
        <v>1.3751</v>
      </c>
      <c r="H70" s="33">
        <v>140.94040000000007</v>
      </c>
      <c r="I70" s="34">
        <v>48396</v>
      </c>
    </row>
    <row r="71" spans="1:9" x14ac:dyDescent="0.25">
      <c r="A71" s="31">
        <v>55</v>
      </c>
      <c r="B71" s="32"/>
      <c r="C71" s="32"/>
      <c r="D71" s="26"/>
      <c r="E71" s="40"/>
      <c r="F71" s="26">
        <v>0</v>
      </c>
      <c r="G71" s="26">
        <v>1.3887</v>
      </c>
      <c r="H71" s="33">
        <v>142.32910000000007</v>
      </c>
      <c r="I71" s="34">
        <v>48488</v>
      </c>
    </row>
    <row r="72" spans="1:9" x14ac:dyDescent="0.25">
      <c r="A72" s="31">
        <v>56</v>
      </c>
      <c r="B72" s="32"/>
      <c r="C72" s="32"/>
      <c r="D72" s="26"/>
      <c r="E72" s="40"/>
      <c r="F72" s="26">
        <v>0</v>
      </c>
      <c r="G72" s="26">
        <v>1.4024000000000001</v>
      </c>
      <c r="H72" s="33">
        <v>143.73150000000007</v>
      </c>
      <c r="I72" s="34">
        <v>48580</v>
      </c>
    </row>
    <row r="73" spans="1:9" x14ac:dyDescent="0.25">
      <c r="A73" s="31">
        <v>57</v>
      </c>
      <c r="B73" s="32"/>
      <c r="C73" s="32"/>
      <c r="D73" s="26"/>
      <c r="E73" s="40"/>
      <c r="F73" s="26">
        <v>0</v>
      </c>
      <c r="G73" s="26">
        <v>1.4161999999999999</v>
      </c>
      <c r="H73" s="33">
        <v>145.14770000000007</v>
      </c>
      <c r="I73" s="34">
        <v>48670</v>
      </c>
    </row>
    <row r="74" spans="1:9" x14ac:dyDescent="0.25">
      <c r="A74" s="31">
        <v>58</v>
      </c>
      <c r="B74" s="32"/>
      <c r="C74" s="32"/>
      <c r="D74" s="26"/>
      <c r="E74" s="40"/>
      <c r="F74" s="26">
        <v>0</v>
      </c>
      <c r="G74" s="26">
        <v>1.4300999999999999</v>
      </c>
      <c r="H74" s="33">
        <v>146.57780000000008</v>
      </c>
      <c r="I74" s="34">
        <v>48761</v>
      </c>
    </row>
    <row r="75" spans="1:9" x14ac:dyDescent="0.25">
      <c r="A75" s="31">
        <v>59</v>
      </c>
      <c r="B75" s="32"/>
      <c r="C75" s="32"/>
      <c r="D75" s="26"/>
      <c r="E75" s="40"/>
      <c r="F75" s="26">
        <v>0</v>
      </c>
      <c r="G75" s="26">
        <v>1.4441999999999999</v>
      </c>
      <c r="H75" s="33">
        <v>148.02200000000008</v>
      </c>
      <c r="I75" s="34">
        <v>48853</v>
      </c>
    </row>
    <row r="76" spans="1:9" x14ac:dyDescent="0.25">
      <c r="A76" s="31">
        <v>60</v>
      </c>
      <c r="B76" s="32"/>
      <c r="C76" s="32"/>
      <c r="D76" s="26"/>
      <c r="E76" s="40"/>
      <c r="F76" s="26">
        <v>0</v>
      </c>
      <c r="G76" s="26">
        <v>1.4584999999999999</v>
      </c>
      <c r="H76" s="33">
        <v>149.48050000000006</v>
      </c>
      <c r="I76" s="34">
        <v>48945</v>
      </c>
    </row>
    <row r="77" spans="1:9" x14ac:dyDescent="0.25">
      <c r="A77" s="31">
        <v>61</v>
      </c>
      <c r="B77" s="32"/>
      <c r="C77" s="32"/>
      <c r="D77" s="26"/>
      <c r="E77" s="40"/>
      <c r="F77" s="26">
        <v>0</v>
      </c>
      <c r="G77" s="26">
        <v>1.4728000000000001</v>
      </c>
      <c r="H77" s="33">
        <v>150.95330000000007</v>
      </c>
      <c r="I77" s="34">
        <v>49035</v>
      </c>
    </row>
    <row r="78" spans="1:9" x14ac:dyDescent="0.25">
      <c r="A78" s="31">
        <v>62</v>
      </c>
      <c r="B78" s="32"/>
      <c r="C78" s="32"/>
      <c r="D78" s="26"/>
      <c r="E78" s="40"/>
      <c r="F78" s="26">
        <v>0</v>
      </c>
      <c r="G78" s="26">
        <v>1.4874000000000001</v>
      </c>
      <c r="H78" s="33">
        <v>152.44070000000008</v>
      </c>
      <c r="I78" s="34">
        <v>49126</v>
      </c>
    </row>
    <row r="79" spans="1:9" x14ac:dyDescent="0.25">
      <c r="A79" s="31">
        <v>63</v>
      </c>
      <c r="B79" s="32"/>
      <c r="C79" s="32"/>
      <c r="D79" s="26"/>
      <c r="E79" s="40"/>
      <c r="F79" s="26">
        <v>0</v>
      </c>
      <c r="G79" s="26">
        <v>1.502</v>
      </c>
      <c r="H79" s="33">
        <v>153.94270000000009</v>
      </c>
      <c r="I79" s="34">
        <v>49218</v>
      </c>
    </row>
    <row r="80" spans="1:9" x14ac:dyDescent="0.25">
      <c r="A80" s="31">
        <v>64</v>
      </c>
      <c r="B80" s="32"/>
      <c r="C80" s="32"/>
      <c r="D80" s="26"/>
      <c r="E80" s="40"/>
      <c r="F80" s="26">
        <v>0</v>
      </c>
      <c r="G80" s="26">
        <v>1.5167999999999999</v>
      </c>
      <c r="H80" s="33">
        <v>155.45950000000008</v>
      </c>
      <c r="I80" s="34">
        <v>49310</v>
      </c>
    </row>
    <row r="81" spans="1:9" x14ac:dyDescent="0.25">
      <c r="A81" s="31">
        <v>65</v>
      </c>
      <c r="B81" s="32"/>
      <c r="C81" s="32"/>
      <c r="D81" s="26"/>
      <c r="E81" s="40"/>
      <c r="F81" s="26">
        <v>0</v>
      </c>
      <c r="G81" s="26">
        <v>1.5318000000000001</v>
      </c>
      <c r="H81" s="33">
        <v>156.99130000000008</v>
      </c>
      <c r="I81" s="34">
        <v>49400</v>
      </c>
    </row>
    <row r="82" spans="1:9" x14ac:dyDescent="0.25">
      <c r="A82" s="31">
        <v>66</v>
      </c>
      <c r="B82" s="32"/>
      <c r="C82" s="32"/>
      <c r="D82" s="26"/>
      <c r="E82" s="40"/>
      <c r="F82" s="26">
        <v>0</v>
      </c>
      <c r="G82" s="26">
        <v>1.5468</v>
      </c>
      <c r="H82" s="33">
        <v>158.53810000000007</v>
      </c>
      <c r="I82" s="34">
        <v>49491</v>
      </c>
    </row>
    <row r="83" spans="1:9" x14ac:dyDescent="0.25">
      <c r="A83" s="31">
        <v>67</v>
      </c>
      <c r="B83" s="32"/>
      <c r="C83" s="32"/>
      <c r="D83" s="26"/>
      <c r="E83" s="40"/>
      <c r="F83" s="26">
        <v>0</v>
      </c>
      <c r="G83" s="26">
        <v>1.5621</v>
      </c>
      <c r="H83" s="33">
        <v>160.10020000000006</v>
      </c>
      <c r="I83" s="34">
        <v>49583</v>
      </c>
    </row>
    <row r="84" spans="1:9" x14ac:dyDescent="0.25">
      <c r="A84" s="31">
        <v>68</v>
      </c>
      <c r="B84" s="32"/>
      <c r="C84" s="32"/>
      <c r="D84" s="26"/>
      <c r="E84" s="40"/>
      <c r="F84" s="26">
        <v>0</v>
      </c>
      <c r="G84" s="26">
        <v>1.5774999999999999</v>
      </c>
      <c r="H84" s="33">
        <v>161.67770000000004</v>
      </c>
      <c r="I84" s="34">
        <v>49675</v>
      </c>
    </row>
    <row r="85" spans="1:9" x14ac:dyDescent="0.25">
      <c r="A85" s="31">
        <v>69</v>
      </c>
      <c r="B85" s="32"/>
      <c r="C85" s="32"/>
      <c r="D85" s="26"/>
      <c r="E85" s="40"/>
      <c r="F85" s="26">
        <v>0</v>
      </c>
      <c r="G85" s="26">
        <v>1.593</v>
      </c>
      <c r="H85" s="33">
        <v>163.27070000000003</v>
      </c>
      <c r="I85" s="34">
        <v>49766</v>
      </c>
    </row>
    <row r="86" spans="1:9" x14ac:dyDescent="0.25">
      <c r="A86" s="31">
        <v>70</v>
      </c>
      <c r="B86" s="32"/>
      <c r="C86" s="32"/>
      <c r="D86" s="26"/>
      <c r="E86" s="40"/>
      <c r="F86" s="26">
        <v>0</v>
      </c>
      <c r="G86" s="26">
        <v>1.6087</v>
      </c>
      <c r="H86" s="33">
        <v>164.87940000000003</v>
      </c>
      <c r="I86" s="34">
        <v>49857</v>
      </c>
    </row>
    <row r="87" spans="1:9" x14ac:dyDescent="0.25">
      <c r="A87" s="31">
        <v>71</v>
      </c>
      <c r="B87" s="32"/>
      <c r="C87" s="32"/>
      <c r="D87" s="26"/>
      <c r="E87" s="40"/>
      <c r="F87" s="26">
        <v>0</v>
      </c>
      <c r="G87" s="26">
        <v>1.6246</v>
      </c>
      <c r="H87" s="33">
        <v>166.50400000000002</v>
      </c>
      <c r="I87" s="34">
        <v>49949</v>
      </c>
    </row>
    <row r="88" spans="1:9" x14ac:dyDescent="0.25">
      <c r="A88" s="31">
        <v>72</v>
      </c>
      <c r="B88" s="32"/>
      <c r="C88" s="32"/>
      <c r="D88" s="26"/>
      <c r="E88" s="40"/>
      <c r="F88" s="26">
        <v>0</v>
      </c>
      <c r="G88" s="26">
        <v>1.6406000000000001</v>
      </c>
      <c r="H88" s="33">
        <v>168.14460000000003</v>
      </c>
      <c r="I88" s="34">
        <v>50041</v>
      </c>
    </row>
    <row r="89" spans="1:9" x14ac:dyDescent="0.25">
      <c r="A89" s="31">
        <v>73</v>
      </c>
      <c r="B89" s="32"/>
      <c r="C89" s="32"/>
      <c r="D89" s="26"/>
      <c r="E89" s="40"/>
      <c r="F89" s="26">
        <v>0</v>
      </c>
      <c r="G89" s="26">
        <v>1.6567000000000001</v>
      </c>
      <c r="H89" s="33">
        <v>169.80130000000003</v>
      </c>
      <c r="I89" s="34">
        <v>50131</v>
      </c>
    </row>
    <row r="90" spans="1:9" x14ac:dyDescent="0.25">
      <c r="A90" s="31">
        <v>74</v>
      </c>
      <c r="B90" s="32"/>
      <c r="C90" s="32"/>
      <c r="D90" s="26"/>
      <c r="E90" s="40"/>
      <c r="F90" s="26">
        <v>0</v>
      </c>
      <c r="G90" s="26">
        <v>1.6731</v>
      </c>
      <c r="H90" s="33">
        <v>171.47440000000003</v>
      </c>
      <c r="I90" s="34">
        <v>50222</v>
      </c>
    </row>
    <row r="91" spans="1:9" x14ac:dyDescent="0.25">
      <c r="A91" s="31">
        <v>75</v>
      </c>
      <c r="B91" s="32"/>
      <c r="C91" s="32"/>
      <c r="D91" s="26"/>
      <c r="E91" s="40"/>
      <c r="F91" s="26">
        <v>0</v>
      </c>
      <c r="G91" s="26">
        <v>1.6896</v>
      </c>
      <c r="H91" s="33">
        <v>173.16400000000004</v>
      </c>
      <c r="I91" s="34">
        <v>50314</v>
      </c>
    </row>
    <row r="92" spans="1:9" x14ac:dyDescent="0.25">
      <c r="A92" s="31">
        <v>76</v>
      </c>
      <c r="B92" s="32"/>
      <c r="C92" s="32"/>
      <c r="D92" s="26"/>
      <c r="E92" s="40"/>
      <c r="F92" s="26">
        <v>0</v>
      </c>
      <c r="G92" s="26">
        <v>1.7061999999999999</v>
      </c>
      <c r="H92" s="33">
        <v>174.87020000000004</v>
      </c>
      <c r="I92" s="34">
        <v>50406</v>
      </c>
    </row>
    <row r="93" spans="1:9" x14ac:dyDescent="0.25">
      <c r="A93" s="31">
        <v>77</v>
      </c>
      <c r="B93" s="32"/>
      <c r="C93" s="32"/>
      <c r="D93" s="26"/>
      <c r="E93" s="40"/>
      <c r="F93" s="26">
        <v>0</v>
      </c>
      <c r="G93" s="26">
        <v>1.7230000000000001</v>
      </c>
      <c r="H93" s="33">
        <v>176.59320000000005</v>
      </c>
      <c r="I93" s="34">
        <v>50496</v>
      </c>
    </row>
    <row r="94" spans="1:9" x14ac:dyDescent="0.25">
      <c r="A94" s="31">
        <v>78</v>
      </c>
      <c r="B94" s="32"/>
      <c r="C94" s="32"/>
      <c r="D94" s="26"/>
      <c r="E94" s="40"/>
      <c r="F94" s="26">
        <v>0</v>
      </c>
      <c r="G94" s="26">
        <v>1.74</v>
      </c>
      <c r="H94" s="33">
        <v>178.33320000000006</v>
      </c>
      <c r="I94" s="34">
        <v>50587</v>
      </c>
    </row>
    <row r="95" spans="1:9" x14ac:dyDescent="0.25">
      <c r="A95" s="31">
        <v>79</v>
      </c>
      <c r="B95" s="32"/>
      <c r="C95" s="32"/>
      <c r="D95" s="26"/>
      <c r="E95" s="40"/>
      <c r="F95" s="26">
        <v>0</v>
      </c>
      <c r="G95" s="26">
        <v>1.7571000000000001</v>
      </c>
      <c r="H95" s="33">
        <v>180.09030000000007</v>
      </c>
      <c r="I95" s="34">
        <v>50679</v>
      </c>
    </row>
    <row r="96" spans="1:9" x14ac:dyDescent="0.25">
      <c r="A96" s="31">
        <v>80</v>
      </c>
      <c r="B96" s="32"/>
      <c r="C96" s="32"/>
      <c r="D96" s="26"/>
      <c r="E96" s="40"/>
      <c r="F96" s="26">
        <v>0</v>
      </c>
      <c r="G96" s="26">
        <v>1.7745</v>
      </c>
      <c r="H96" s="33">
        <v>181.86480000000006</v>
      </c>
      <c r="I96" s="34">
        <v>50771</v>
      </c>
    </row>
    <row r="97" spans="1:9" x14ac:dyDescent="0.25">
      <c r="A97" s="31">
        <v>81</v>
      </c>
      <c r="B97" s="32"/>
      <c r="C97" s="32"/>
      <c r="D97" s="26"/>
      <c r="E97" s="40"/>
      <c r="F97" s="26">
        <v>0</v>
      </c>
      <c r="G97" s="26">
        <v>1.7919</v>
      </c>
      <c r="H97" s="33">
        <v>183.65670000000006</v>
      </c>
      <c r="I97" s="34">
        <v>50861</v>
      </c>
    </row>
    <row r="98" spans="1:9" x14ac:dyDescent="0.25">
      <c r="A98" s="31">
        <v>82</v>
      </c>
      <c r="B98" s="32"/>
      <c r="C98" s="32"/>
      <c r="D98" s="26"/>
      <c r="E98" s="40"/>
      <c r="F98" s="26">
        <v>0</v>
      </c>
      <c r="G98" s="26">
        <v>1.8096000000000001</v>
      </c>
      <c r="H98" s="33">
        <v>185.46630000000005</v>
      </c>
      <c r="I98" s="34">
        <v>50952</v>
      </c>
    </row>
    <row r="99" spans="1:9" x14ac:dyDescent="0.25">
      <c r="A99" s="31">
        <v>83</v>
      </c>
      <c r="B99" s="32"/>
      <c r="C99" s="32"/>
      <c r="D99" s="26"/>
      <c r="E99" s="40"/>
      <c r="F99" s="26">
        <v>0</v>
      </c>
      <c r="G99" s="26">
        <v>1.8273999999999999</v>
      </c>
      <c r="H99" s="33">
        <v>187.29370000000006</v>
      </c>
      <c r="I99" s="34">
        <v>51044</v>
      </c>
    </row>
    <row r="100" spans="1:9" x14ac:dyDescent="0.25">
      <c r="A100" s="31">
        <v>84</v>
      </c>
      <c r="B100" s="32"/>
      <c r="C100" s="32"/>
      <c r="D100" s="26"/>
      <c r="E100" s="40"/>
      <c r="F100" s="26">
        <v>0</v>
      </c>
      <c r="G100" s="26">
        <v>1.8453999999999999</v>
      </c>
      <c r="H100" s="33">
        <v>189.13910000000007</v>
      </c>
      <c r="I100" s="34">
        <v>51136</v>
      </c>
    </row>
    <row r="101" spans="1:9" x14ac:dyDescent="0.25">
      <c r="A101" s="31">
        <v>85</v>
      </c>
      <c r="B101" s="32"/>
      <c r="C101" s="32"/>
      <c r="D101" s="26"/>
      <c r="E101" s="40"/>
      <c r="F101" s="26">
        <v>0</v>
      </c>
      <c r="G101" s="26">
        <v>1.8635999999999999</v>
      </c>
      <c r="H101" s="33">
        <v>191.00270000000006</v>
      </c>
      <c r="I101" s="34">
        <v>51227</v>
      </c>
    </row>
    <row r="102" spans="1:9" x14ac:dyDescent="0.25">
      <c r="A102" s="31">
        <v>86</v>
      </c>
      <c r="B102" s="32"/>
      <c r="C102" s="32"/>
      <c r="D102" s="26"/>
      <c r="E102" s="40"/>
      <c r="F102" s="26">
        <v>0</v>
      </c>
      <c r="G102" s="26">
        <v>1.8819999999999999</v>
      </c>
      <c r="H102" s="33">
        <v>192.88470000000007</v>
      </c>
      <c r="I102" s="34">
        <v>51318</v>
      </c>
    </row>
    <row r="103" spans="1:9" x14ac:dyDescent="0.25">
      <c r="A103" s="31">
        <v>87</v>
      </c>
      <c r="B103" s="32"/>
      <c r="C103" s="32"/>
      <c r="D103" s="26"/>
      <c r="E103" s="40"/>
      <c r="F103" s="26">
        <v>0</v>
      </c>
      <c r="G103" s="26">
        <v>1.9005000000000001</v>
      </c>
      <c r="H103" s="33">
        <v>194.78520000000006</v>
      </c>
      <c r="I103" s="34">
        <v>51410</v>
      </c>
    </row>
    <row r="104" spans="1:9" x14ac:dyDescent="0.25">
      <c r="A104" s="31">
        <v>88</v>
      </c>
      <c r="B104" s="32"/>
      <c r="C104" s="32"/>
      <c r="D104" s="26"/>
      <c r="E104" s="40"/>
      <c r="F104" s="26">
        <v>0</v>
      </c>
      <c r="G104" s="26">
        <v>1.9192</v>
      </c>
      <c r="H104" s="33">
        <v>196.70440000000005</v>
      </c>
      <c r="I104" s="34">
        <v>51502</v>
      </c>
    </row>
    <row r="105" spans="1:9" x14ac:dyDescent="0.25">
      <c r="A105" s="31">
        <v>89</v>
      </c>
      <c r="B105" s="32"/>
      <c r="C105" s="32"/>
      <c r="D105" s="26"/>
      <c r="E105" s="40"/>
      <c r="F105" s="26">
        <v>0</v>
      </c>
      <c r="G105" s="26">
        <v>1.9381999999999999</v>
      </c>
      <c r="H105" s="33">
        <v>198.64260000000004</v>
      </c>
      <c r="I105" s="34">
        <v>51592</v>
      </c>
    </row>
    <row r="106" spans="1:9" x14ac:dyDescent="0.25">
      <c r="A106" s="31">
        <v>90</v>
      </c>
      <c r="B106" s="32"/>
      <c r="C106" s="32"/>
      <c r="D106" s="26"/>
      <c r="E106" s="40"/>
      <c r="F106" s="26">
        <v>0</v>
      </c>
      <c r="G106" s="26">
        <v>1.9573</v>
      </c>
      <c r="H106" s="33">
        <v>200.59990000000005</v>
      </c>
      <c r="I106" s="34">
        <v>51683</v>
      </c>
    </row>
    <row r="107" spans="1:9" x14ac:dyDescent="0.25">
      <c r="A107" s="31">
        <v>91</v>
      </c>
      <c r="B107" s="32"/>
      <c r="C107" s="32"/>
      <c r="D107" s="26"/>
      <c r="E107" s="40"/>
      <c r="F107" s="26">
        <v>0</v>
      </c>
      <c r="G107" s="26">
        <v>1.9764999999999999</v>
      </c>
      <c r="H107" s="33">
        <v>202.57640000000004</v>
      </c>
      <c r="I107" s="34">
        <v>51775</v>
      </c>
    </row>
    <row r="108" spans="1:9" x14ac:dyDescent="0.25">
      <c r="A108" s="31">
        <v>92</v>
      </c>
      <c r="B108" s="32"/>
      <c r="C108" s="32"/>
      <c r="D108" s="26"/>
      <c r="E108" s="40"/>
      <c r="F108" s="26">
        <v>0</v>
      </c>
      <c r="G108" s="26">
        <v>1.996</v>
      </c>
      <c r="H108" s="33">
        <v>204.57240000000004</v>
      </c>
      <c r="I108" s="34">
        <v>51867</v>
      </c>
    </row>
    <row r="109" spans="1:9" x14ac:dyDescent="0.25">
      <c r="A109" s="31">
        <v>93</v>
      </c>
      <c r="B109" s="32"/>
      <c r="C109" s="32"/>
      <c r="D109" s="26"/>
      <c r="E109" s="40"/>
      <c r="F109" s="26">
        <v>0</v>
      </c>
      <c r="G109" s="26">
        <v>2.0156999999999998</v>
      </c>
      <c r="H109" s="33">
        <v>206.58810000000005</v>
      </c>
      <c r="I109" s="34">
        <v>51957</v>
      </c>
    </row>
    <row r="110" spans="1:9" x14ac:dyDescent="0.25">
      <c r="A110" s="31">
        <v>94</v>
      </c>
      <c r="B110" s="32"/>
      <c r="C110" s="32"/>
      <c r="D110" s="26"/>
      <c r="E110" s="40"/>
      <c r="F110" s="26">
        <v>0</v>
      </c>
      <c r="G110" s="26">
        <v>2.0354999999999999</v>
      </c>
      <c r="H110" s="33">
        <v>208.62360000000007</v>
      </c>
      <c r="I110" s="34">
        <v>52048</v>
      </c>
    </row>
    <row r="111" spans="1:9" x14ac:dyDescent="0.25">
      <c r="A111" s="31">
        <v>95</v>
      </c>
      <c r="B111" s="32"/>
      <c r="C111" s="32"/>
      <c r="D111" s="26"/>
      <c r="E111" s="40"/>
      <c r="F111" s="26">
        <v>0</v>
      </c>
      <c r="G111" s="26">
        <v>2.0556000000000001</v>
      </c>
      <c r="H111" s="33">
        <v>210.67920000000007</v>
      </c>
      <c r="I111" s="34">
        <v>52140</v>
      </c>
    </row>
    <row r="112" spans="1:9" x14ac:dyDescent="0.25">
      <c r="A112" s="35">
        <v>96</v>
      </c>
      <c r="B112" s="36">
        <v>20</v>
      </c>
      <c r="C112" s="36">
        <v>1</v>
      </c>
      <c r="D112" s="37">
        <v>2.0758999999999999</v>
      </c>
      <c r="E112" s="41">
        <v>210.67920000000007</v>
      </c>
      <c r="F112" s="37">
        <v>212.75510000000006</v>
      </c>
      <c r="G112" s="37"/>
      <c r="H112" s="38">
        <v>0</v>
      </c>
      <c r="I112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4:I111"/>
  <sheetViews>
    <sheetView topLeftCell="A16" workbookViewId="0">
      <selection activeCell="J9" sqref="J9"/>
    </sheetView>
  </sheetViews>
  <sheetFormatPr baseColWidth="10" defaultRowHeight="15" x14ac:dyDescent="0.25"/>
  <sheetData>
    <row r="4" spans="1:9" x14ac:dyDescent="0.25">
      <c r="A4" s="58" t="s">
        <v>32</v>
      </c>
      <c r="B4" s="58"/>
      <c r="C4" s="58"/>
      <c r="D4" s="58"/>
      <c r="E4" s="58"/>
      <c r="F4" s="58"/>
      <c r="G4" s="58"/>
      <c r="H4" s="58"/>
      <c r="I4" s="58"/>
    </row>
    <row r="5" spans="1:9" x14ac:dyDescent="0.2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x14ac:dyDescent="0.2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25">
      <c r="A8" s="3"/>
      <c r="B8" s="3"/>
      <c r="C8" s="8" t="s">
        <v>4</v>
      </c>
      <c r="D8" s="3"/>
      <c r="E8" s="3"/>
      <c r="F8" s="9">
        <v>0.04</v>
      </c>
      <c r="G8" s="10"/>
      <c r="H8" s="3"/>
      <c r="I8" s="3"/>
    </row>
    <row r="9" spans="1:9" x14ac:dyDescent="0.25">
      <c r="A9" s="3"/>
      <c r="B9" s="3"/>
      <c r="C9" s="8" t="s">
        <v>5</v>
      </c>
      <c r="D9" s="3"/>
      <c r="E9" s="3"/>
      <c r="F9" s="11">
        <f>TRUNC((1+F8)^(3/12)-1,7)</f>
        <v>9.8534E-3</v>
      </c>
      <c r="G9" s="12"/>
      <c r="H9" s="3"/>
      <c r="I9" s="3"/>
    </row>
    <row r="10" spans="1:9" x14ac:dyDescent="0.2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2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2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2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8.25" x14ac:dyDescent="0.2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25">
      <c r="A16" s="24">
        <v>1</v>
      </c>
      <c r="B16" s="25"/>
      <c r="C16" s="25"/>
      <c r="D16" s="27"/>
      <c r="E16" s="27"/>
      <c r="F16" s="28">
        <v>0</v>
      </c>
      <c r="G16" s="28">
        <v>0.98529999999999995</v>
      </c>
      <c r="H16" s="29">
        <v>100.9853</v>
      </c>
      <c r="I16" s="30">
        <v>43556</v>
      </c>
    </row>
    <row r="17" spans="1:9" x14ac:dyDescent="0.25">
      <c r="A17" s="31">
        <v>2</v>
      </c>
      <c r="B17" s="32"/>
      <c r="C17" s="32"/>
      <c r="D17" s="26"/>
      <c r="E17" s="40"/>
      <c r="F17" s="26">
        <v>0</v>
      </c>
      <c r="G17" s="26">
        <v>0.995</v>
      </c>
      <c r="H17" s="33">
        <v>101.9803</v>
      </c>
      <c r="I17" s="34">
        <v>43647</v>
      </c>
    </row>
    <row r="18" spans="1:9" x14ac:dyDescent="0.25">
      <c r="A18" s="31">
        <v>3</v>
      </c>
      <c r="B18" s="32">
        <v>1</v>
      </c>
      <c r="C18" s="32"/>
      <c r="D18" s="26">
        <v>1.0047999999999999</v>
      </c>
      <c r="E18" s="40"/>
      <c r="F18" s="26">
        <v>1.0047999999999999</v>
      </c>
      <c r="G18" s="26"/>
      <c r="H18" s="33">
        <v>101.9803</v>
      </c>
      <c r="I18" s="34">
        <v>43739</v>
      </c>
    </row>
    <row r="19" spans="1:9" x14ac:dyDescent="0.25">
      <c r="A19" s="31">
        <v>4</v>
      </c>
      <c r="B19" s="32"/>
      <c r="C19" s="32"/>
      <c r="D19" s="26"/>
      <c r="E19" s="40"/>
      <c r="F19" s="26">
        <v>0</v>
      </c>
      <c r="G19" s="26">
        <v>1.0047999999999999</v>
      </c>
      <c r="H19" s="33">
        <v>102.9851</v>
      </c>
      <c r="I19" s="34">
        <v>43831</v>
      </c>
    </row>
    <row r="20" spans="1:9" x14ac:dyDescent="0.25">
      <c r="A20" s="31">
        <v>5</v>
      </c>
      <c r="B20" s="32"/>
      <c r="C20" s="32"/>
      <c r="D20" s="26"/>
      <c r="E20" s="40"/>
      <c r="F20" s="26">
        <v>0</v>
      </c>
      <c r="G20" s="26">
        <v>1.0146999999999999</v>
      </c>
      <c r="H20" s="33">
        <v>103.99980000000001</v>
      </c>
      <c r="I20" s="34">
        <v>43922</v>
      </c>
    </row>
    <row r="21" spans="1:9" x14ac:dyDescent="0.25">
      <c r="A21" s="31">
        <v>6</v>
      </c>
      <c r="B21" s="32"/>
      <c r="C21" s="32"/>
      <c r="D21" s="26"/>
      <c r="E21" s="40"/>
      <c r="F21" s="26">
        <v>0</v>
      </c>
      <c r="G21" s="26">
        <v>1.0246999999999999</v>
      </c>
      <c r="H21" s="33">
        <v>105.0245</v>
      </c>
      <c r="I21" s="34">
        <v>44013</v>
      </c>
    </row>
    <row r="22" spans="1:9" x14ac:dyDescent="0.25">
      <c r="A22" s="31">
        <v>7</v>
      </c>
      <c r="B22" s="32"/>
      <c r="C22" s="32"/>
      <c r="D22" s="26"/>
      <c r="E22" s="40"/>
      <c r="F22" s="26">
        <v>0</v>
      </c>
      <c r="G22" s="26">
        <v>1.0347999999999999</v>
      </c>
      <c r="H22" s="33">
        <v>106.05930000000001</v>
      </c>
      <c r="I22" s="34">
        <v>44105</v>
      </c>
    </row>
    <row r="23" spans="1:9" x14ac:dyDescent="0.25">
      <c r="A23" s="31">
        <v>8</v>
      </c>
      <c r="B23" s="32"/>
      <c r="C23" s="32"/>
      <c r="D23" s="26"/>
      <c r="E23" s="40"/>
      <c r="F23" s="26">
        <v>0</v>
      </c>
      <c r="G23" s="26">
        <v>1.0449999999999999</v>
      </c>
      <c r="H23" s="33">
        <v>107.10430000000001</v>
      </c>
      <c r="I23" s="34">
        <v>44197</v>
      </c>
    </row>
    <row r="24" spans="1:9" x14ac:dyDescent="0.25">
      <c r="A24" s="31">
        <v>9</v>
      </c>
      <c r="B24" s="32">
        <v>2</v>
      </c>
      <c r="C24" s="32"/>
      <c r="D24" s="26">
        <v>1.0551999999999999</v>
      </c>
      <c r="E24" s="40"/>
      <c r="F24" s="26">
        <v>1.0551999999999999</v>
      </c>
      <c r="G24" s="26"/>
      <c r="H24" s="33">
        <v>107.10430000000001</v>
      </c>
      <c r="I24" s="34">
        <v>44287</v>
      </c>
    </row>
    <row r="25" spans="1:9" x14ac:dyDescent="0.25">
      <c r="A25" s="31">
        <v>10</v>
      </c>
      <c r="B25" s="32">
        <v>3</v>
      </c>
      <c r="C25" s="32"/>
      <c r="D25" s="26">
        <v>1.0551999999999999</v>
      </c>
      <c r="E25" s="40"/>
      <c r="F25" s="26">
        <v>1.0551999999999999</v>
      </c>
      <c r="G25" s="26"/>
      <c r="H25" s="33">
        <v>107.10430000000001</v>
      </c>
      <c r="I25" s="34">
        <v>44378</v>
      </c>
    </row>
    <row r="26" spans="1:9" x14ac:dyDescent="0.25">
      <c r="A26" s="31">
        <v>11</v>
      </c>
      <c r="B26" s="32">
        <v>4</v>
      </c>
      <c r="C26" s="32"/>
      <c r="D26" s="26">
        <v>1.0551999999999999</v>
      </c>
      <c r="E26" s="40"/>
      <c r="F26" s="26">
        <v>1.0551999999999999</v>
      </c>
      <c r="G26" s="26"/>
      <c r="H26" s="33">
        <v>107.10430000000001</v>
      </c>
      <c r="I26" s="34">
        <v>44470</v>
      </c>
    </row>
    <row r="27" spans="1:9" x14ac:dyDescent="0.25">
      <c r="A27" s="31">
        <v>12</v>
      </c>
      <c r="B27" s="32">
        <v>5</v>
      </c>
      <c r="C27" s="32"/>
      <c r="D27" s="26">
        <v>1.0551999999999999</v>
      </c>
      <c r="E27" s="40"/>
      <c r="F27" s="26">
        <v>1.0551999999999999</v>
      </c>
      <c r="G27" s="26"/>
      <c r="H27" s="33">
        <v>107.10430000000001</v>
      </c>
      <c r="I27" s="34">
        <v>44562</v>
      </c>
    </row>
    <row r="28" spans="1:9" x14ac:dyDescent="0.25">
      <c r="A28" s="31">
        <v>13</v>
      </c>
      <c r="B28" s="32">
        <v>6</v>
      </c>
      <c r="C28" s="32"/>
      <c r="D28" s="26">
        <v>1.0551999999999999</v>
      </c>
      <c r="E28" s="40"/>
      <c r="F28" s="26">
        <v>1.0551999999999999</v>
      </c>
      <c r="G28" s="26"/>
      <c r="H28" s="33">
        <v>107.10430000000001</v>
      </c>
      <c r="I28" s="34">
        <v>44652</v>
      </c>
    </row>
    <row r="29" spans="1:9" x14ac:dyDescent="0.25">
      <c r="A29" s="31">
        <v>14</v>
      </c>
      <c r="B29" s="32">
        <v>7</v>
      </c>
      <c r="C29" s="32"/>
      <c r="D29" s="26">
        <v>1.0551999999999999</v>
      </c>
      <c r="E29" s="40"/>
      <c r="F29" s="26">
        <v>1.0551999999999999</v>
      </c>
      <c r="G29" s="26"/>
      <c r="H29" s="33">
        <v>107.10430000000001</v>
      </c>
      <c r="I29" s="34">
        <v>44743</v>
      </c>
    </row>
    <row r="30" spans="1:9" x14ac:dyDescent="0.25">
      <c r="A30" s="31">
        <v>15</v>
      </c>
      <c r="B30" s="32">
        <v>8</v>
      </c>
      <c r="C30" s="32"/>
      <c r="D30" s="26">
        <v>1.0551999999999999</v>
      </c>
      <c r="E30" s="40"/>
      <c r="F30" s="26">
        <v>1.0551999999999999</v>
      </c>
      <c r="G30" s="26"/>
      <c r="H30" s="33">
        <v>107.10430000000001</v>
      </c>
      <c r="I30" s="34">
        <v>44835</v>
      </c>
    </row>
    <row r="31" spans="1:9" x14ac:dyDescent="0.25">
      <c r="A31" s="31">
        <v>16</v>
      </c>
      <c r="B31" s="32">
        <v>9</v>
      </c>
      <c r="C31" s="32"/>
      <c r="D31" s="26">
        <v>1.0551999999999999</v>
      </c>
      <c r="E31" s="40"/>
      <c r="F31" s="26">
        <v>1.0551999999999999</v>
      </c>
      <c r="G31" s="26"/>
      <c r="H31" s="33">
        <v>107.10430000000001</v>
      </c>
      <c r="I31" s="34">
        <v>44927</v>
      </c>
    </row>
    <row r="32" spans="1:9" x14ac:dyDescent="0.25">
      <c r="A32" s="31">
        <v>17</v>
      </c>
      <c r="B32" s="32">
        <v>10</v>
      </c>
      <c r="C32" s="32"/>
      <c r="D32" s="26">
        <v>1.0551999999999999</v>
      </c>
      <c r="E32" s="40"/>
      <c r="F32" s="26">
        <v>1.0551999999999999</v>
      </c>
      <c r="G32" s="26"/>
      <c r="H32" s="33">
        <v>107.10430000000001</v>
      </c>
      <c r="I32" s="34">
        <v>45017</v>
      </c>
    </row>
    <row r="33" spans="1:9" x14ac:dyDescent="0.25">
      <c r="A33" s="31">
        <v>18</v>
      </c>
      <c r="B33" s="32">
        <v>11</v>
      </c>
      <c r="C33" s="32"/>
      <c r="D33" s="26">
        <v>1.0551999999999999</v>
      </c>
      <c r="E33" s="40"/>
      <c r="F33" s="26">
        <v>1.0551999999999999</v>
      </c>
      <c r="G33" s="26"/>
      <c r="H33" s="33">
        <v>107.10430000000001</v>
      </c>
      <c r="I33" s="34">
        <v>45108</v>
      </c>
    </row>
    <row r="34" spans="1:9" x14ac:dyDescent="0.25">
      <c r="A34" s="31">
        <v>19</v>
      </c>
      <c r="B34" s="32">
        <v>12</v>
      </c>
      <c r="C34" s="32"/>
      <c r="D34" s="26">
        <v>1.0551999999999999</v>
      </c>
      <c r="E34" s="40"/>
      <c r="F34" s="26">
        <v>1.0551999999999999</v>
      </c>
      <c r="G34" s="26"/>
      <c r="H34" s="33">
        <v>107.10430000000001</v>
      </c>
      <c r="I34" s="34">
        <v>45200</v>
      </c>
    </row>
    <row r="35" spans="1:9" x14ac:dyDescent="0.25">
      <c r="A35" s="31">
        <v>20</v>
      </c>
      <c r="B35" s="32">
        <v>13</v>
      </c>
      <c r="C35" s="32"/>
      <c r="D35" s="26">
        <v>1.0551999999999999</v>
      </c>
      <c r="E35" s="40"/>
      <c r="F35" s="26">
        <v>1.0551999999999999</v>
      </c>
      <c r="G35" s="26"/>
      <c r="H35" s="33">
        <v>107.10430000000001</v>
      </c>
      <c r="I35" s="34">
        <v>45292</v>
      </c>
    </row>
    <row r="36" spans="1:9" x14ac:dyDescent="0.25">
      <c r="A36" s="31">
        <v>21</v>
      </c>
      <c r="B36" s="32">
        <v>14</v>
      </c>
      <c r="C36" s="32"/>
      <c r="D36" s="26">
        <v>1.0551999999999999</v>
      </c>
      <c r="E36" s="40"/>
      <c r="F36" s="26">
        <v>1.0551999999999999</v>
      </c>
      <c r="G36" s="26"/>
      <c r="H36" s="33">
        <v>107.10430000000001</v>
      </c>
      <c r="I36" s="34">
        <v>45383</v>
      </c>
    </row>
    <row r="37" spans="1:9" x14ac:dyDescent="0.25">
      <c r="A37" s="31">
        <v>22</v>
      </c>
      <c r="B37" s="32">
        <v>15</v>
      </c>
      <c r="C37" s="32"/>
      <c r="D37" s="26">
        <v>1.0551999999999999</v>
      </c>
      <c r="E37" s="40"/>
      <c r="F37" s="26">
        <v>1.0551999999999999</v>
      </c>
      <c r="G37" s="26"/>
      <c r="H37" s="33">
        <v>107.10430000000001</v>
      </c>
      <c r="I37" s="34">
        <v>45474</v>
      </c>
    </row>
    <row r="38" spans="1:9" x14ac:dyDescent="0.25">
      <c r="A38" s="31">
        <v>23</v>
      </c>
      <c r="B38" s="32"/>
      <c r="C38" s="32"/>
      <c r="D38" s="26"/>
      <c r="E38" s="40"/>
      <c r="F38" s="26">
        <v>0</v>
      </c>
      <c r="G38" s="26">
        <v>1.0551999999999999</v>
      </c>
      <c r="H38" s="33">
        <v>108.15950000000001</v>
      </c>
      <c r="I38" s="34">
        <v>45566</v>
      </c>
    </row>
    <row r="39" spans="1:9" x14ac:dyDescent="0.25">
      <c r="A39" s="31">
        <v>24</v>
      </c>
      <c r="B39" s="32">
        <v>16</v>
      </c>
      <c r="C39" s="32"/>
      <c r="D39" s="26">
        <v>1.0656000000000001</v>
      </c>
      <c r="E39" s="40"/>
      <c r="F39" s="26">
        <v>1.0656000000000001</v>
      </c>
      <c r="G39" s="26"/>
      <c r="H39" s="33">
        <v>108.15950000000001</v>
      </c>
      <c r="I39" s="34">
        <v>45658</v>
      </c>
    </row>
    <row r="40" spans="1:9" x14ac:dyDescent="0.25">
      <c r="A40" s="31">
        <v>25</v>
      </c>
      <c r="B40" s="32"/>
      <c r="C40" s="32"/>
      <c r="D40" s="26"/>
      <c r="E40" s="40"/>
      <c r="F40" s="26">
        <v>0</v>
      </c>
      <c r="G40" s="26">
        <v>1.0656000000000001</v>
      </c>
      <c r="H40" s="33">
        <v>109.22510000000001</v>
      </c>
      <c r="I40" s="34">
        <v>45748</v>
      </c>
    </row>
    <row r="41" spans="1:9" x14ac:dyDescent="0.25">
      <c r="A41" s="31">
        <v>26</v>
      </c>
      <c r="B41" s="32"/>
      <c r="C41" s="32"/>
      <c r="D41" s="26"/>
      <c r="E41" s="40"/>
      <c r="F41" s="26">
        <v>0</v>
      </c>
      <c r="G41" s="26">
        <v>1.0761000000000001</v>
      </c>
      <c r="H41" s="33">
        <v>110.30120000000001</v>
      </c>
      <c r="I41" s="34">
        <v>45839</v>
      </c>
    </row>
    <row r="42" spans="1:9" x14ac:dyDescent="0.25">
      <c r="A42" s="31">
        <v>27</v>
      </c>
      <c r="B42" s="32"/>
      <c r="C42" s="32"/>
      <c r="D42" s="26"/>
      <c r="E42" s="40"/>
      <c r="F42" s="26">
        <v>0</v>
      </c>
      <c r="G42" s="26">
        <v>1.0867</v>
      </c>
      <c r="H42" s="33">
        <v>111.3879</v>
      </c>
      <c r="I42" s="34">
        <v>45931</v>
      </c>
    </row>
    <row r="43" spans="1:9" x14ac:dyDescent="0.25">
      <c r="A43" s="31">
        <v>28</v>
      </c>
      <c r="B43" s="32"/>
      <c r="C43" s="32"/>
      <c r="D43" s="26"/>
      <c r="E43" s="40"/>
      <c r="F43" s="26">
        <v>0</v>
      </c>
      <c r="G43" s="26">
        <v>1.0974999999999999</v>
      </c>
      <c r="H43" s="33">
        <v>112.4854</v>
      </c>
      <c r="I43" s="34">
        <v>46023</v>
      </c>
    </row>
    <row r="44" spans="1:9" x14ac:dyDescent="0.25">
      <c r="A44" s="31">
        <v>29</v>
      </c>
      <c r="B44" s="32"/>
      <c r="C44" s="32"/>
      <c r="D44" s="26"/>
      <c r="E44" s="40"/>
      <c r="F44" s="26">
        <v>0</v>
      </c>
      <c r="G44" s="26">
        <v>1.1083000000000001</v>
      </c>
      <c r="H44" s="33">
        <v>113.5937</v>
      </c>
      <c r="I44" s="34">
        <v>46113</v>
      </c>
    </row>
    <row r="45" spans="1:9" x14ac:dyDescent="0.25">
      <c r="A45" s="31">
        <v>30</v>
      </c>
      <c r="B45" s="32"/>
      <c r="C45" s="32"/>
      <c r="D45" s="26"/>
      <c r="E45" s="40"/>
      <c r="F45" s="26">
        <v>0</v>
      </c>
      <c r="G45" s="26">
        <v>1.1192</v>
      </c>
      <c r="H45" s="33">
        <v>114.7129</v>
      </c>
      <c r="I45" s="34">
        <v>46204</v>
      </c>
    </row>
    <row r="46" spans="1:9" x14ac:dyDescent="0.25">
      <c r="A46" s="31">
        <v>31</v>
      </c>
      <c r="B46" s="32"/>
      <c r="C46" s="32"/>
      <c r="D46" s="26"/>
      <c r="E46" s="40"/>
      <c r="F46" s="26">
        <v>0</v>
      </c>
      <c r="G46" s="26">
        <v>1.1302000000000001</v>
      </c>
      <c r="H46" s="33">
        <v>115.84310000000001</v>
      </c>
      <c r="I46" s="34">
        <v>46296</v>
      </c>
    </row>
    <row r="47" spans="1:9" x14ac:dyDescent="0.25">
      <c r="A47" s="31">
        <v>32</v>
      </c>
      <c r="B47" s="32"/>
      <c r="C47" s="32"/>
      <c r="D47" s="26"/>
      <c r="E47" s="40"/>
      <c r="F47" s="26">
        <v>0</v>
      </c>
      <c r="G47" s="26">
        <v>1.1414</v>
      </c>
      <c r="H47" s="33">
        <v>116.98450000000001</v>
      </c>
      <c r="I47" s="34">
        <v>46388</v>
      </c>
    </row>
    <row r="48" spans="1:9" x14ac:dyDescent="0.25">
      <c r="A48" s="31">
        <v>33</v>
      </c>
      <c r="B48" s="32"/>
      <c r="C48" s="32"/>
      <c r="D48" s="26"/>
      <c r="E48" s="40"/>
      <c r="F48" s="26">
        <v>0</v>
      </c>
      <c r="G48" s="26">
        <v>1.1526000000000001</v>
      </c>
      <c r="H48" s="33">
        <v>118.13710000000002</v>
      </c>
      <c r="I48" s="34">
        <v>46478</v>
      </c>
    </row>
    <row r="49" spans="1:9" x14ac:dyDescent="0.25">
      <c r="A49" s="31">
        <v>34</v>
      </c>
      <c r="B49" s="32"/>
      <c r="C49" s="32"/>
      <c r="D49" s="26"/>
      <c r="E49" s="40"/>
      <c r="F49" s="26">
        <v>0</v>
      </c>
      <c r="G49" s="26">
        <v>1.1639999999999999</v>
      </c>
      <c r="H49" s="33">
        <v>119.30110000000002</v>
      </c>
      <c r="I49" s="34">
        <v>46569</v>
      </c>
    </row>
    <row r="50" spans="1:9" x14ac:dyDescent="0.25">
      <c r="A50" s="31">
        <v>35</v>
      </c>
      <c r="B50" s="32"/>
      <c r="C50" s="32"/>
      <c r="D50" s="26"/>
      <c r="E50" s="40"/>
      <c r="F50" s="26">
        <v>0</v>
      </c>
      <c r="G50" s="26">
        <v>1.1754</v>
      </c>
      <c r="H50" s="33">
        <v>120.47650000000002</v>
      </c>
      <c r="I50" s="34">
        <v>46661</v>
      </c>
    </row>
    <row r="51" spans="1:9" x14ac:dyDescent="0.25">
      <c r="A51" s="31">
        <v>36</v>
      </c>
      <c r="B51" s="32"/>
      <c r="C51" s="32"/>
      <c r="D51" s="26"/>
      <c r="E51" s="40"/>
      <c r="F51" s="26">
        <v>0</v>
      </c>
      <c r="G51" s="26">
        <v>1.1870000000000001</v>
      </c>
      <c r="H51" s="33">
        <v>121.66350000000001</v>
      </c>
      <c r="I51" s="34">
        <v>46753</v>
      </c>
    </row>
    <row r="52" spans="1:9" x14ac:dyDescent="0.25">
      <c r="A52" s="31">
        <v>37</v>
      </c>
      <c r="B52" s="32"/>
      <c r="C52" s="32"/>
      <c r="D52" s="26"/>
      <c r="E52" s="40"/>
      <c r="F52" s="26">
        <v>0</v>
      </c>
      <c r="G52" s="26">
        <v>1.1987000000000001</v>
      </c>
      <c r="H52" s="33">
        <v>122.86220000000002</v>
      </c>
      <c r="I52" s="34">
        <v>46844</v>
      </c>
    </row>
    <row r="53" spans="1:9" x14ac:dyDescent="0.25">
      <c r="A53" s="31">
        <v>38</v>
      </c>
      <c r="B53" s="32"/>
      <c r="C53" s="32"/>
      <c r="D53" s="26"/>
      <c r="E53" s="40"/>
      <c r="F53" s="26">
        <v>0</v>
      </c>
      <c r="G53" s="26">
        <v>1.2104999999999999</v>
      </c>
      <c r="H53" s="33">
        <v>124.07270000000001</v>
      </c>
      <c r="I53" s="34">
        <v>46935</v>
      </c>
    </row>
    <row r="54" spans="1:9" x14ac:dyDescent="0.25">
      <c r="A54" s="31">
        <v>39</v>
      </c>
      <c r="B54" s="32"/>
      <c r="C54" s="32"/>
      <c r="D54" s="26"/>
      <c r="E54" s="40"/>
      <c r="F54" s="26">
        <v>0</v>
      </c>
      <c r="G54" s="26">
        <v>1.2223999999999999</v>
      </c>
      <c r="H54" s="33">
        <v>125.29510000000001</v>
      </c>
      <c r="I54" s="34">
        <v>47027</v>
      </c>
    </row>
    <row r="55" spans="1:9" x14ac:dyDescent="0.25">
      <c r="A55" s="31">
        <v>40</v>
      </c>
      <c r="B55" s="32"/>
      <c r="C55" s="32"/>
      <c r="D55" s="26"/>
      <c r="E55" s="40"/>
      <c r="F55" s="26">
        <v>0</v>
      </c>
      <c r="G55" s="26">
        <v>1.2344999999999999</v>
      </c>
      <c r="H55" s="33">
        <v>126.5296</v>
      </c>
      <c r="I55" s="34">
        <v>47119</v>
      </c>
    </row>
    <row r="56" spans="1:9" x14ac:dyDescent="0.25">
      <c r="A56" s="31">
        <v>41</v>
      </c>
      <c r="B56" s="32"/>
      <c r="C56" s="32"/>
      <c r="D56" s="26"/>
      <c r="E56" s="40"/>
      <c r="F56" s="26">
        <v>0</v>
      </c>
      <c r="G56" s="26">
        <v>1.2465999999999999</v>
      </c>
      <c r="H56" s="33">
        <v>127.7762</v>
      </c>
      <c r="I56" s="34">
        <v>47209</v>
      </c>
    </row>
    <row r="57" spans="1:9" x14ac:dyDescent="0.25">
      <c r="A57" s="31">
        <v>42</v>
      </c>
      <c r="B57" s="32"/>
      <c r="C57" s="32"/>
      <c r="D57" s="26"/>
      <c r="E57" s="40"/>
      <c r="F57" s="26">
        <v>0</v>
      </c>
      <c r="G57" s="26">
        <v>1.2588999999999999</v>
      </c>
      <c r="H57" s="33">
        <v>129.0351</v>
      </c>
      <c r="I57" s="34">
        <v>47300</v>
      </c>
    </row>
    <row r="58" spans="1:9" x14ac:dyDescent="0.25">
      <c r="A58" s="31">
        <v>43</v>
      </c>
      <c r="B58" s="32"/>
      <c r="C58" s="32"/>
      <c r="D58" s="26"/>
      <c r="E58" s="40"/>
      <c r="F58" s="26">
        <v>0</v>
      </c>
      <c r="G58" s="26">
        <v>1.2713000000000001</v>
      </c>
      <c r="H58" s="33">
        <v>130.3064</v>
      </c>
      <c r="I58" s="34">
        <v>47392</v>
      </c>
    </row>
    <row r="59" spans="1:9" x14ac:dyDescent="0.25">
      <c r="A59" s="31">
        <v>44</v>
      </c>
      <c r="B59" s="32"/>
      <c r="C59" s="32"/>
      <c r="D59" s="26"/>
      <c r="E59" s="40"/>
      <c r="F59" s="26">
        <v>0</v>
      </c>
      <c r="G59" s="26">
        <v>1.2839</v>
      </c>
      <c r="H59" s="33">
        <v>131.59029999999998</v>
      </c>
      <c r="I59" s="34">
        <v>47484</v>
      </c>
    </row>
    <row r="60" spans="1:9" x14ac:dyDescent="0.25">
      <c r="A60" s="31">
        <v>45</v>
      </c>
      <c r="B60" s="32"/>
      <c r="C60" s="32"/>
      <c r="D60" s="26"/>
      <c r="E60" s="40"/>
      <c r="F60" s="26">
        <v>0</v>
      </c>
      <c r="G60" s="26">
        <v>1.2965</v>
      </c>
      <c r="H60" s="33">
        <v>132.88679999999999</v>
      </c>
      <c r="I60" s="34">
        <v>47574</v>
      </c>
    </row>
    <row r="61" spans="1:9" x14ac:dyDescent="0.25">
      <c r="A61" s="31">
        <v>46</v>
      </c>
      <c r="B61" s="32"/>
      <c r="C61" s="32"/>
      <c r="D61" s="26"/>
      <c r="E61" s="40"/>
      <c r="F61" s="26">
        <v>0</v>
      </c>
      <c r="G61" s="26">
        <v>1.3092999999999999</v>
      </c>
      <c r="H61" s="33">
        <v>134.1961</v>
      </c>
      <c r="I61" s="34">
        <v>47665</v>
      </c>
    </row>
    <row r="62" spans="1:9" x14ac:dyDescent="0.25">
      <c r="A62" s="31">
        <v>47</v>
      </c>
      <c r="B62" s="32"/>
      <c r="C62" s="32"/>
      <c r="D62" s="26"/>
      <c r="E62" s="40"/>
      <c r="F62" s="26">
        <v>0</v>
      </c>
      <c r="G62" s="26">
        <v>1.3222</v>
      </c>
      <c r="H62" s="33">
        <v>135.51830000000001</v>
      </c>
      <c r="I62" s="34">
        <v>47757</v>
      </c>
    </row>
    <row r="63" spans="1:9" x14ac:dyDescent="0.25">
      <c r="A63" s="31">
        <v>48</v>
      </c>
      <c r="B63" s="32"/>
      <c r="C63" s="32"/>
      <c r="D63" s="26"/>
      <c r="E63" s="40"/>
      <c r="F63" s="26">
        <v>0</v>
      </c>
      <c r="G63" s="26">
        <v>1.3351999999999999</v>
      </c>
      <c r="H63" s="33">
        <v>136.8535</v>
      </c>
      <c r="I63" s="34">
        <v>47849</v>
      </c>
    </row>
    <row r="64" spans="1:9" x14ac:dyDescent="0.25">
      <c r="A64" s="31">
        <v>49</v>
      </c>
      <c r="B64" s="32"/>
      <c r="C64" s="32"/>
      <c r="D64" s="26"/>
      <c r="E64" s="40"/>
      <c r="F64" s="26">
        <v>0</v>
      </c>
      <c r="G64" s="26">
        <v>1.3484</v>
      </c>
      <c r="H64" s="33">
        <v>138.20189999999999</v>
      </c>
      <c r="I64" s="34">
        <v>47939</v>
      </c>
    </row>
    <row r="65" spans="1:9" x14ac:dyDescent="0.25">
      <c r="A65" s="31">
        <v>50</v>
      </c>
      <c r="B65" s="32"/>
      <c r="C65" s="32"/>
      <c r="D65" s="26"/>
      <c r="E65" s="40"/>
      <c r="F65" s="26">
        <v>0</v>
      </c>
      <c r="G65" s="26">
        <v>1.3616999999999999</v>
      </c>
      <c r="H65" s="33">
        <v>139.56360000000001</v>
      </c>
      <c r="I65" s="34">
        <v>48030</v>
      </c>
    </row>
    <row r="66" spans="1:9" x14ac:dyDescent="0.25">
      <c r="A66" s="31">
        <v>51</v>
      </c>
      <c r="B66" s="32"/>
      <c r="C66" s="32"/>
      <c r="D66" s="26"/>
      <c r="E66" s="40"/>
      <c r="F66" s="26">
        <v>0</v>
      </c>
      <c r="G66" s="26">
        <v>1.3751</v>
      </c>
      <c r="H66" s="33">
        <v>140.93870000000001</v>
      </c>
      <c r="I66" s="34">
        <v>48122</v>
      </c>
    </row>
    <row r="67" spans="1:9" x14ac:dyDescent="0.25">
      <c r="A67" s="31">
        <v>52</v>
      </c>
      <c r="B67" s="32"/>
      <c r="C67" s="32"/>
      <c r="D67" s="26"/>
      <c r="E67" s="40"/>
      <c r="F67" s="26">
        <v>0</v>
      </c>
      <c r="G67" s="26">
        <v>1.3886000000000001</v>
      </c>
      <c r="H67" s="33">
        <v>142.32730000000001</v>
      </c>
      <c r="I67" s="34">
        <v>48214</v>
      </c>
    </row>
    <row r="68" spans="1:9" x14ac:dyDescent="0.25">
      <c r="A68" s="31">
        <v>53</v>
      </c>
      <c r="B68" s="32"/>
      <c r="C68" s="32"/>
      <c r="D68" s="26"/>
      <c r="E68" s="40"/>
      <c r="F68" s="26">
        <v>0</v>
      </c>
      <c r="G68" s="26">
        <v>1.4023000000000001</v>
      </c>
      <c r="H68" s="33">
        <v>143.7296</v>
      </c>
      <c r="I68" s="34">
        <v>48305</v>
      </c>
    </row>
    <row r="69" spans="1:9" x14ac:dyDescent="0.25">
      <c r="A69" s="31">
        <v>54</v>
      </c>
      <c r="B69" s="32"/>
      <c r="C69" s="32"/>
      <c r="D69" s="26"/>
      <c r="E69" s="40"/>
      <c r="F69" s="26">
        <v>0</v>
      </c>
      <c r="G69" s="26">
        <v>1.4160999999999999</v>
      </c>
      <c r="H69" s="33">
        <v>145.14570000000001</v>
      </c>
      <c r="I69" s="34">
        <v>48396</v>
      </c>
    </row>
    <row r="70" spans="1:9" x14ac:dyDescent="0.25">
      <c r="A70" s="31">
        <v>55</v>
      </c>
      <c r="B70" s="32"/>
      <c r="C70" s="32"/>
      <c r="D70" s="26"/>
      <c r="E70" s="40"/>
      <c r="F70" s="26">
        <v>0</v>
      </c>
      <c r="G70" s="26">
        <v>1.4300999999999999</v>
      </c>
      <c r="H70" s="33">
        <v>146.57580000000002</v>
      </c>
      <c r="I70" s="34">
        <v>48488</v>
      </c>
    </row>
    <row r="71" spans="1:9" x14ac:dyDescent="0.25">
      <c r="A71" s="31">
        <v>56</v>
      </c>
      <c r="B71" s="32"/>
      <c r="C71" s="32"/>
      <c r="D71" s="26"/>
      <c r="E71" s="40"/>
      <c r="F71" s="26">
        <v>0</v>
      </c>
      <c r="G71" s="26">
        <v>1.4441999999999999</v>
      </c>
      <c r="H71" s="33">
        <v>148.02000000000001</v>
      </c>
      <c r="I71" s="34">
        <v>48580</v>
      </c>
    </row>
    <row r="72" spans="1:9" x14ac:dyDescent="0.25">
      <c r="A72" s="31">
        <v>57</v>
      </c>
      <c r="B72" s="32"/>
      <c r="C72" s="32"/>
      <c r="D72" s="26"/>
      <c r="E72" s="40"/>
      <c r="F72" s="26">
        <v>0</v>
      </c>
      <c r="G72" s="26">
        <v>1.4583999999999999</v>
      </c>
      <c r="H72" s="33">
        <v>149.47840000000002</v>
      </c>
      <c r="I72" s="34">
        <v>48670</v>
      </c>
    </row>
    <row r="73" spans="1:9" x14ac:dyDescent="0.25">
      <c r="A73" s="31">
        <v>58</v>
      </c>
      <c r="B73" s="32"/>
      <c r="C73" s="32"/>
      <c r="D73" s="26"/>
      <c r="E73" s="40"/>
      <c r="F73" s="26">
        <v>0</v>
      </c>
      <c r="G73" s="26">
        <v>1.4728000000000001</v>
      </c>
      <c r="H73" s="33">
        <v>150.95120000000003</v>
      </c>
      <c r="I73" s="34">
        <v>48761</v>
      </c>
    </row>
    <row r="74" spans="1:9" x14ac:dyDescent="0.25">
      <c r="A74" s="31">
        <v>59</v>
      </c>
      <c r="B74" s="32"/>
      <c r="C74" s="32"/>
      <c r="D74" s="26"/>
      <c r="E74" s="40"/>
      <c r="F74" s="26">
        <v>0</v>
      </c>
      <c r="G74" s="26">
        <v>1.4873000000000001</v>
      </c>
      <c r="H74" s="33">
        <v>152.43850000000003</v>
      </c>
      <c r="I74" s="34">
        <v>48853</v>
      </c>
    </row>
    <row r="75" spans="1:9" x14ac:dyDescent="0.25">
      <c r="A75" s="31">
        <v>60</v>
      </c>
      <c r="B75" s="32"/>
      <c r="C75" s="32"/>
      <c r="D75" s="26"/>
      <c r="E75" s="40"/>
      <c r="F75" s="26">
        <v>0</v>
      </c>
      <c r="G75" s="26">
        <v>1.5019</v>
      </c>
      <c r="H75" s="33">
        <v>153.94040000000004</v>
      </c>
      <c r="I75" s="34">
        <v>48945</v>
      </c>
    </row>
    <row r="76" spans="1:9" x14ac:dyDescent="0.25">
      <c r="A76" s="31">
        <v>61</v>
      </c>
      <c r="B76" s="32"/>
      <c r="C76" s="32"/>
      <c r="D76" s="26"/>
      <c r="E76" s="40"/>
      <c r="F76" s="26">
        <v>0</v>
      </c>
      <c r="G76" s="26">
        <v>1.5166999999999999</v>
      </c>
      <c r="H76" s="33">
        <v>155.45710000000003</v>
      </c>
      <c r="I76" s="34">
        <v>49035</v>
      </c>
    </row>
    <row r="77" spans="1:9" x14ac:dyDescent="0.25">
      <c r="A77" s="31">
        <v>62</v>
      </c>
      <c r="B77" s="32"/>
      <c r="C77" s="32"/>
      <c r="D77" s="26"/>
      <c r="E77" s="40"/>
      <c r="F77" s="26">
        <v>0</v>
      </c>
      <c r="G77" s="26">
        <v>1.5317000000000001</v>
      </c>
      <c r="H77" s="33">
        <v>156.98880000000003</v>
      </c>
      <c r="I77" s="34">
        <v>49126</v>
      </c>
    </row>
    <row r="78" spans="1:9" x14ac:dyDescent="0.25">
      <c r="A78" s="31">
        <v>63</v>
      </c>
      <c r="B78" s="32"/>
      <c r="C78" s="32"/>
      <c r="D78" s="26"/>
      <c r="E78" s="40"/>
      <c r="F78" s="26">
        <v>0</v>
      </c>
      <c r="G78" s="26">
        <v>1.5468</v>
      </c>
      <c r="H78" s="33">
        <v>158.53560000000002</v>
      </c>
      <c r="I78" s="34">
        <v>49218</v>
      </c>
    </row>
    <row r="79" spans="1:9" x14ac:dyDescent="0.25">
      <c r="A79" s="31">
        <v>64</v>
      </c>
      <c r="B79" s="32"/>
      <c r="C79" s="32"/>
      <c r="D79" s="26"/>
      <c r="E79" s="40"/>
      <c r="F79" s="26">
        <v>0</v>
      </c>
      <c r="G79" s="26">
        <v>1.5620000000000001</v>
      </c>
      <c r="H79" s="33">
        <v>160.09760000000003</v>
      </c>
      <c r="I79" s="34">
        <v>49310</v>
      </c>
    </row>
    <row r="80" spans="1:9" x14ac:dyDescent="0.25">
      <c r="A80" s="31">
        <v>65</v>
      </c>
      <c r="B80" s="32"/>
      <c r="C80" s="32"/>
      <c r="D80" s="26"/>
      <c r="E80" s="40"/>
      <c r="F80" s="26">
        <v>0</v>
      </c>
      <c r="G80" s="26">
        <v>1.5773999999999999</v>
      </c>
      <c r="H80" s="33">
        <v>161.67500000000004</v>
      </c>
      <c r="I80" s="34">
        <v>49400</v>
      </c>
    </row>
    <row r="81" spans="1:9" x14ac:dyDescent="0.25">
      <c r="A81" s="31">
        <v>66</v>
      </c>
      <c r="B81" s="32"/>
      <c r="C81" s="32"/>
      <c r="D81" s="26"/>
      <c r="E81" s="40"/>
      <c r="F81" s="26">
        <v>0</v>
      </c>
      <c r="G81" s="26">
        <v>1.5929</v>
      </c>
      <c r="H81" s="33">
        <v>163.26790000000003</v>
      </c>
      <c r="I81" s="34">
        <v>49491</v>
      </c>
    </row>
    <row r="82" spans="1:9" x14ac:dyDescent="0.25">
      <c r="A82" s="31">
        <v>67</v>
      </c>
      <c r="B82" s="32"/>
      <c r="C82" s="32"/>
      <c r="D82" s="26"/>
      <c r="E82" s="40"/>
      <c r="F82" s="26">
        <v>0</v>
      </c>
      <c r="G82" s="26">
        <v>1.6086</v>
      </c>
      <c r="H82" s="33">
        <v>164.87650000000002</v>
      </c>
      <c r="I82" s="34">
        <v>49583</v>
      </c>
    </row>
    <row r="83" spans="1:9" x14ac:dyDescent="0.25">
      <c r="A83" s="31">
        <v>68</v>
      </c>
      <c r="B83" s="32"/>
      <c r="C83" s="32"/>
      <c r="D83" s="26"/>
      <c r="E83" s="40"/>
      <c r="F83" s="26">
        <v>0</v>
      </c>
      <c r="G83" s="26">
        <v>1.6245000000000001</v>
      </c>
      <c r="H83" s="33">
        <v>166.50100000000003</v>
      </c>
      <c r="I83" s="34">
        <v>49675</v>
      </c>
    </row>
    <row r="84" spans="1:9" x14ac:dyDescent="0.25">
      <c r="A84" s="31">
        <v>69</v>
      </c>
      <c r="B84" s="32"/>
      <c r="C84" s="32"/>
      <c r="D84" s="26"/>
      <c r="E84" s="40"/>
      <c r="F84" s="26">
        <v>0</v>
      </c>
      <c r="G84" s="26">
        <v>1.6405000000000001</v>
      </c>
      <c r="H84" s="33">
        <v>168.14150000000004</v>
      </c>
      <c r="I84" s="34">
        <v>49766</v>
      </c>
    </row>
    <row r="85" spans="1:9" x14ac:dyDescent="0.25">
      <c r="A85" s="31">
        <v>70</v>
      </c>
      <c r="B85" s="32"/>
      <c r="C85" s="32"/>
      <c r="D85" s="26"/>
      <c r="E85" s="40"/>
      <c r="F85" s="26">
        <v>0</v>
      </c>
      <c r="G85" s="26">
        <v>1.6566000000000001</v>
      </c>
      <c r="H85" s="33">
        <v>169.79810000000003</v>
      </c>
      <c r="I85" s="34">
        <v>49857</v>
      </c>
    </row>
    <row r="86" spans="1:9" x14ac:dyDescent="0.25">
      <c r="A86" s="31">
        <v>71</v>
      </c>
      <c r="B86" s="32"/>
      <c r="C86" s="32"/>
      <c r="D86" s="26"/>
      <c r="E86" s="40"/>
      <c r="F86" s="26">
        <v>0</v>
      </c>
      <c r="G86" s="26">
        <v>1.673</v>
      </c>
      <c r="H86" s="33">
        <v>171.47110000000004</v>
      </c>
      <c r="I86" s="34">
        <v>49949</v>
      </c>
    </row>
    <row r="87" spans="1:9" x14ac:dyDescent="0.25">
      <c r="A87" s="31">
        <v>72</v>
      </c>
      <c r="B87" s="32"/>
      <c r="C87" s="32"/>
      <c r="D87" s="26"/>
      <c r="E87" s="40"/>
      <c r="F87" s="26">
        <v>0</v>
      </c>
      <c r="G87" s="26">
        <v>1.6895</v>
      </c>
      <c r="H87" s="33">
        <v>173.16060000000004</v>
      </c>
      <c r="I87" s="34">
        <v>50041</v>
      </c>
    </row>
    <row r="88" spans="1:9" x14ac:dyDescent="0.25">
      <c r="A88" s="31">
        <v>73</v>
      </c>
      <c r="B88" s="32"/>
      <c r="C88" s="32"/>
      <c r="D88" s="26"/>
      <c r="E88" s="40"/>
      <c r="F88" s="26">
        <v>0</v>
      </c>
      <c r="G88" s="26">
        <v>1.7060999999999999</v>
      </c>
      <c r="H88" s="33">
        <v>174.86670000000004</v>
      </c>
      <c r="I88" s="34">
        <v>50131</v>
      </c>
    </row>
    <row r="89" spans="1:9" x14ac:dyDescent="0.25">
      <c r="A89" s="31">
        <v>74</v>
      </c>
      <c r="B89" s="32"/>
      <c r="C89" s="32"/>
      <c r="D89" s="26"/>
      <c r="E89" s="40"/>
      <c r="F89" s="26">
        <v>0</v>
      </c>
      <c r="G89" s="26">
        <v>1.7229000000000001</v>
      </c>
      <c r="H89" s="33">
        <v>176.58960000000005</v>
      </c>
      <c r="I89" s="34">
        <v>50222</v>
      </c>
    </row>
    <row r="90" spans="1:9" x14ac:dyDescent="0.25">
      <c r="A90" s="31">
        <v>75</v>
      </c>
      <c r="B90" s="32"/>
      <c r="C90" s="32"/>
      <c r="D90" s="26"/>
      <c r="E90" s="40"/>
      <c r="F90" s="26">
        <v>0</v>
      </c>
      <c r="G90" s="26">
        <v>1.7399</v>
      </c>
      <c r="H90" s="33">
        <v>178.32950000000005</v>
      </c>
      <c r="I90" s="34">
        <v>50314</v>
      </c>
    </row>
    <row r="91" spans="1:9" x14ac:dyDescent="0.25">
      <c r="A91" s="31">
        <v>76</v>
      </c>
      <c r="B91" s="32"/>
      <c r="C91" s="32"/>
      <c r="D91" s="26"/>
      <c r="E91" s="40"/>
      <c r="F91" s="26">
        <v>0</v>
      </c>
      <c r="G91" s="26">
        <v>1.7569999999999999</v>
      </c>
      <c r="H91" s="33">
        <v>180.08650000000006</v>
      </c>
      <c r="I91" s="34">
        <v>50406</v>
      </c>
    </row>
    <row r="92" spans="1:9" x14ac:dyDescent="0.25">
      <c r="A92" s="31">
        <v>77</v>
      </c>
      <c r="B92" s="32"/>
      <c r="C92" s="32"/>
      <c r="D92" s="26"/>
      <c r="E92" s="40"/>
      <c r="F92" s="26">
        <v>0</v>
      </c>
      <c r="G92" s="26">
        <v>1.7743</v>
      </c>
      <c r="H92" s="33">
        <v>181.86080000000007</v>
      </c>
      <c r="I92" s="34">
        <v>50496</v>
      </c>
    </row>
    <row r="93" spans="1:9" x14ac:dyDescent="0.25">
      <c r="A93" s="31">
        <v>78</v>
      </c>
      <c r="B93" s="32"/>
      <c r="C93" s="32"/>
      <c r="D93" s="26"/>
      <c r="E93" s="40"/>
      <c r="F93" s="26">
        <v>0</v>
      </c>
      <c r="G93" s="26">
        <v>1.7918000000000001</v>
      </c>
      <c r="H93" s="33">
        <v>183.65260000000006</v>
      </c>
      <c r="I93" s="34">
        <v>50587</v>
      </c>
    </row>
    <row r="94" spans="1:9" x14ac:dyDescent="0.25">
      <c r="A94" s="31">
        <v>79</v>
      </c>
      <c r="B94" s="32"/>
      <c r="C94" s="32"/>
      <c r="D94" s="26"/>
      <c r="E94" s="40"/>
      <c r="F94" s="26">
        <v>0</v>
      </c>
      <c r="G94" s="26">
        <v>1.8095000000000001</v>
      </c>
      <c r="H94" s="33">
        <v>185.46210000000008</v>
      </c>
      <c r="I94" s="34">
        <v>50679</v>
      </c>
    </row>
    <row r="95" spans="1:9" x14ac:dyDescent="0.25">
      <c r="A95" s="31">
        <v>80</v>
      </c>
      <c r="B95" s="32"/>
      <c r="C95" s="32"/>
      <c r="D95" s="26"/>
      <c r="E95" s="40"/>
      <c r="F95" s="26">
        <v>0</v>
      </c>
      <c r="G95" s="26">
        <v>1.8272999999999999</v>
      </c>
      <c r="H95" s="33">
        <v>187.28940000000009</v>
      </c>
      <c r="I95" s="34">
        <v>50771</v>
      </c>
    </row>
    <row r="96" spans="1:9" x14ac:dyDescent="0.25">
      <c r="A96" s="31">
        <v>81</v>
      </c>
      <c r="B96" s="32"/>
      <c r="C96" s="32"/>
      <c r="D96" s="26"/>
      <c r="E96" s="40"/>
      <c r="F96" s="26">
        <v>0</v>
      </c>
      <c r="G96" s="26">
        <v>1.8452999999999999</v>
      </c>
      <c r="H96" s="33">
        <v>189.13470000000009</v>
      </c>
      <c r="I96" s="34">
        <v>50861</v>
      </c>
    </row>
    <row r="97" spans="1:9" x14ac:dyDescent="0.25">
      <c r="A97" s="31">
        <v>82</v>
      </c>
      <c r="B97" s="32"/>
      <c r="C97" s="32"/>
      <c r="D97" s="26"/>
      <c r="E97" s="40"/>
      <c r="F97" s="26">
        <v>0</v>
      </c>
      <c r="G97" s="26">
        <v>1.8634999999999999</v>
      </c>
      <c r="H97" s="33">
        <v>190.99820000000008</v>
      </c>
      <c r="I97" s="34">
        <v>50952</v>
      </c>
    </row>
    <row r="98" spans="1:9" x14ac:dyDescent="0.25">
      <c r="A98" s="31">
        <v>83</v>
      </c>
      <c r="B98" s="32"/>
      <c r="C98" s="32"/>
      <c r="D98" s="26"/>
      <c r="E98" s="40"/>
      <c r="F98" s="26">
        <v>0</v>
      </c>
      <c r="G98" s="26">
        <v>1.8818999999999999</v>
      </c>
      <c r="H98" s="33">
        <v>192.88010000000008</v>
      </c>
      <c r="I98" s="34">
        <v>51044</v>
      </c>
    </row>
    <row r="99" spans="1:9" x14ac:dyDescent="0.25">
      <c r="A99" s="31">
        <v>84</v>
      </c>
      <c r="B99" s="32"/>
      <c r="C99" s="32"/>
      <c r="D99" s="26"/>
      <c r="E99" s="40"/>
      <c r="F99" s="26">
        <v>0</v>
      </c>
      <c r="G99" s="26">
        <v>1.9004000000000001</v>
      </c>
      <c r="H99" s="33">
        <v>194.78050000000007</v>
      </c>
      <c r="I99" s="34">
        <v>51136</v>
      </c>
    </row>
    <row r="100" spans="1:9" x14ac:dyDescent="0.25">
      <c r="A100" s="31">
        <v>85</v>
      </c>
      <c r="B100" s="32"/>
      <c r="C100" s="32"/>
      <c r="D100" s="26"/>
      <c r="E100" s="40"/>
      <c r="F100" s="26">
        <v>0</v>
      </c>
      <c r="G100" s="26">
        <v>1.9191</v>
      </c>
      <c r="H100" s="33">
        <v>196.69960000000006</v>
      </c>
      <c r="I100" s="34">
        <v>51227</v>
      </c>
    </row>
    <row r="101" spans="1:9" x14ac:dyDescent="0.25">
      <c r="A101" s="31">
        <v>86</v>
      </c>
      <c r="B101" s="32"/>
      <c r="C101" s="32"/>
      <c r="D101" s="26"/>
      <c r="E101" s="40"/>
      <c r="F101" s="26">
        <v>0</v>
      </c>
      <c r="G101" s="26">
        <v>1.9379999999999999</v>
      </c>
      <c r="H101" s="33">
        <v>198.63760000000005</v>
      </c>
      <c r="I101" s="34">
        <v>51318</v>
      </c>
    </row>
    <row r="102" spans="1:9" x14ac:dyDescent="0.25">
      <c r="A102" s="31">
        <v>87</v>
      </c>
      <c r="B102" s="32"/>
      <c r="C102" s="32"/>
      <c r="D102" s="26"/>
      <c r="E102" s="40"/>
      <c r="F102" s="26">
        <v>0</v>
      </c>
      <c r="G102" s="26">
        <v>1.9571000000000001</v>
      </c>
      <c r="H102" s="33">
        <v>200.59470000000005</v>
      </c>
      <c r="I102" s="34">
        <v>51410</v>
      </c>
    </row>
    <row r="103" spans="1:9" x14ac:dyDescent="0.25">
      <c r="A103" s="31">
        <v>88</v>
      </c>
      <c r="B103" s="32"/>
      <c r="C103" s="32"/>
      <c r="D103" s="26"/>
      <c r="E103" s="40"/>
      <c r="F103" s="26">
        <v>0</v>
      </c>
      <c r="G103" s="26">
        <v>1.9763999999999999</v>
      </c>
      <c r="H103" s="33">
        <v>202.57110000000006</v>
      </c>
      <c r="I103" s="34">
        <v>51502</v>
      </c>
    </row>
    <row r="104" spans="1:9" x14ac:dyDescent="0.25">
      <c r="A104" s="31">
        <v>89</v>
      </c>
      <c r="B104" s="32"/>
      <c r="C104" s="32"/>
      <c r="D104" s="26"/>
      <c r="E104" s="40"/>
      <c r="F104" s="26">
        <v>0</v>
      </c>
      <c r="G104" s="26">
        <v>1.9959</v>
      </c>
      <c r="H104" s="33">
        <v>204.56700000000006</v>
      </c>
      <c r="I104" s="34">
        <v>51592</v>
      </c>
    </row>
    <row r="105" spans="1:9" x14ac:dyDescent="0.25">
      <c r="A105" s="31">
        <v>90</v>
      </c>
      <c r="B105" s="32"/>
      <c r="C105" s="32"/>
      <c r="D105" s="26"/>
      <c r="E105" s="40"/>
      <c r="F105" s="26">
        <v>0</v>
      </c>
      <c r="G105" s="26">
        <v>2.0154999999999998</v>
      </c>
      <c r="H105" s="33">
        <v>206.58250000000007</v>
      </c>
      <c r="I105" s="34">
        <v>51683</v>
      </c>
    </row>
    <row r="106" spans="1:9" x14ac:dyDescent="0.25">
      <c r="A106" s="31">
        <v>91</v>
      </c>
      <c r="B106" s="32"/>
      <c r="C106" s="32"/>
      <c r="D106" s="26"/>
      <c r="E106" s="40"/>
      <c r="F106" s="26">
        <v>0</v>
      </c>
      <c r="G106" s="26">
        <v>2.0354000000000001</v>
      </c>
      <c r="H106" s="33">
        <v>208.61790000000008</v>
      </c>
      <c r="I106" s="34">
        <v>51775</v>
      </c>
    </row>
    <row r="107" spans="1:9" x14ac:dyDescent="0.25">
      <c r="A107" s="31">
        <v>92</v>
      </c>
      <c r="B107" s="32"/>
      <c r="C107" s="32"/>
      <c r="D107" s="26"/>
      <c r="E107" s="40"/>
      <c r="F107" s="26">
        <v>0</v>
      </c>
      <c r="G107" s="26">
        <v>2.0554999999999999</v>
      </c>
      <c r="H107" s="33">
        <v>210.67340000000007</v>
      </c>
      <c r="I107" s="34">
        <v>51867</v>
      </c>
    </row>
    <row r="108" spans="1:9" x14ac:dyDescent="0.25">
      <c r="A108" s="31">
        <v>93</v>
      </c>
      <c r="B108" s="32"/>
      <c r="C108" s="32"/>
      <c r="D108" s="26"/>
      <c r="E108" s="40"/>
      <c r="F108" s="26">
        <v>0</v>
      </c>
      <c r="G108" s="26">
        <v>2.0756999999999999</v>
      </c>
      <c r="H108" s="33">
        <v>212.74910000000008</v>
      </c>
      <c r="I108" s="34">
        <v>51957</v>
      </c>
    </row>
    <row r="109" spans="1:9" x14ac:dyDescent="0.25">
      <c r="A109" s="31">
        <v>94</v>
      </c>
      <c r="B109" s="32"/>
      <c r="C109" s="32"/>
      <c r="D109" s="26"/>
      <c r="E109" s="40"/>
      <c r="F109" s="26">
        <v>0</v>
      </c>
      <c r="G109" s="26">
        <v>2.0962000000000001</v>
      </c>
      <c r="H109" s="33">
        <v>214.84530000000009</v>
      </c>
      <c r="I109" s="34">
        <v>52048</v>
      </c>
    </row>
    <row r="110" spans="1:9" x14ac:dyDescent="0.25">
      <c r="A110" s="31">
        <v>95</v>
      </c>
      <c r="B110" s="32"/>
      <c r="C110" s="32"/>
      <c r="D110" s="26"/>
      <c r="E110" s="40"/>
      <c r="F110" s="26">
        <v>0</v>
      </c>
      <c r="G110" s="26">
        <v>2.1168</v>
      </c>
      <c r="H110" s="33">
        <v>216.96210000000011</v>
      </c>
      <c r="I110" s="34">
        <v>52140</v>
      </c>
    </row>
    <row r="111" spans="1:9" x14ac:dyDescent="0.25">
      <c r="A111" s="35">
        <v>96</v>
      </c>
      <c r="B111" s="36">
        <v>17</v>
      </c>
      <c r="C111" s="36">
        <v>1</v>
      </c>
      <c r="D111" s="37">
        <v>2.1377000000000002</v>
      </c>
      <c r="E111" s="41">
        <v>216.96210000000011</v>
      </c>
      <c r="F111" s="37">
        <v>219.0998000000001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bsecs-14A1</vt:lpstr>
      <vt:lpstr>bsecs-14B1</vt:lpstr>
      <vt:lpstr>bsecs14-C1</vt:lpstr>
      <vt:lpstr>bsecs-14D1</vt:lpstr>
      <vt:lpstr>bsecs-14E1</vt:lpstr>
      <vt:lpstr>bsecs-14F1</vt:lpstr>
      <vt:lpstr>bsecs-14A2</vt:lpstr>
      <vt:lpstr>bsecs-14B2</vt:lpstr>
      <vt:lpstr>bsecs-14C2</vt:lpstr>
      <vt:lpstr>bsecs-14D2</vt:lpstr>
      <vt:lpstr>bsecs-14E2</vt:lpstr>
      <vt:lpstr>bsecs-14F2</vt:lpstr>
      <vt:lpstr>bsecs-14A3</vt:lpstr>
      <vt:lpstr>bsecs-14B3</vt:lpstr>
      <vt:lpstr>bsecs-14C3</vt:lpstr>
      <vt:lpstr>bsecs-14D3</vt:lpstr>
      <vt:lpstr>bsecs-14E3</vt:lpstr>
      <vt:lpstr>bsecs-14F3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Eduardo Ramírez</cp:lastModifiedBy>
  <dcterms:created xsi:type="dcterms:W3CDTF">2017-08-22T11:31:46Z</dcterms:created>
  <dcterms:modified xsi:type="dcterms:W3CDTF">2024-12-19T16:06:18Z</dcterms:modified>
</cp:coreProperties>
</file>